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F5A1C780-3200-4855-B43F-3E47CD1C91B0}" xr6:coauthVersionLast="47" xr6:coauthVersionMax="47" xr10:uidLastSave="{00000000-0000-0000-0000-000000000000}"/>
  <bookViews>
    <workbookView xWindow="285" yWindow="3585" windowWidth="17250" windowHeight="12735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4" i="1" l="1"/>
  <c r="F254" i="1"/>
  <c r="G254" i="1"/>
  <c r="H254" i="1"/>
  <c r="D254" i="1"/>
  <c r="D255" i="1" s="1"/>
  <c r="E245" i="1"/>
  <c r="F245" i="1"/>
  <c r="G245" i="1"/>
  <c r="H245" i="1"/>
  <c r="D245" i="1"/>
  <c r="E233" i="1"/>
  <c r="F233" i="1"/>
  <c r="G233" i="1"/>
  <c r="H233" i="1"/>
  <c r="D233" i="1"/>
  <c r="E224" i="1"/>
  <c r="E234" i="1" s="1"/>
  <c r="F224" i="1"/>
  <c r="F234" i="1" s="1"/>
  <c r="G224" i="1"/>
  <c r="G234" i="1" s="1"/>
  <c r="H224" i="1"/>
  <c r="H234" i="1" s="1"/>
  <c r="D224" i="1"/>
  <c r="D234" i="1" s="1"/>
  <c r="F212" i="1"/>
  <c r="G212" i="1"/>
  <c r="H212" i="1"/>
  <c r="E212" i="1"/>
  <c r="F203" i="1"/>
  <c r="F213" i="1" s="1"/>
  <c r="G203" i="1"/>
  <c r="G213" i="1" s="1"/>
  <c r="H203" i="1"/>
  <c r="E203" i="1"/>
  <c r="E213" i="1" s="1"/>
  <c r="F190" i="1"/>
  <c r="G190" i="1"/>
  <c r="H190" i="1"/>
  <c r="E190" i="1"/>
  <c r="F181" i="1"/>
  <c r="F191" i="1" s="1"/>
  <c r="G181" i="1"/>
  <c r="G191" i="1" s="1"/>
  <c r="H181" i="1"/>
  <c r="H191" i="1" s="1"/>
  <c r="E181" i="1"/>
  <c r="F168" i="1"/>
  <c r="G168" i="1"/>
  <c r="H168" i="1"/>
  <c r="E168" i="1"/>
  <c r="F160" i="1"/>
  <c r="F169" i="1" s="1"/>
  <c r="G160" i="1"/>
  <c r="G169" i="1" s="1"/>
  <c r="H160" i="1"/>
  <c r="H169" i="1" s="1"/>
  <c r="E160" i="1"/>
  <c r="E169" i="1" s="1"/>
  <c r="F147" i="1"/>
  <c r="G147" i="1"/>
  <c r="H147" i="1"/>
  <c r="E147" i="1"/>
  <c r="F138" i="1"/>
  <c r="F148" i="1" s="1"/>
  <c r="G138" i="1"/>
  <c r="G148" i="1" s="1"/>
  <c r="H138" i="1"/>
  <c r="H148" i="1" s="1"/>
  <c r="E138" i="1"/>
  <c r="F126" i="1"/>
  <c r="G126" i="1"/>
  <c r="H126" i="1"/>
  <c r="E126" i="1"/>
  <c r="F118" i="1"/>
  <c r="F127" i="1" s="1"/>
  <c r="G118" i="1"/>
  <c r="G127" i="1" s="1"/>
  <c r="H118" i="1"/>
  <c r="H127" i="1" s="1"/>
  <c r="E118" i="1"/>
  <c r="E127" i="1" s="1"/>
  <c r="E106" i="1"/>
  <c r="F106" i="1"/>
  <c r="G106" i="1"/>
  <c r="H106" i="1"/>
  <c r="D106" i="1"/>
  <c r="D107" i="1" s="1"/>
  <c r="E96" i="1"/>
  <c r="F96" i="1"/>
  <c r="G96" i="1"/>
  <c r="H96" i="1"/>
  <c r="D96" i="1"/>
  <c r="F85" i="1"/>
  <c r="G85" i="1"/>
  <c r="H85" i="1"/>
  <c r="E85" i="1"/>
  <c r="F77" i="1"/>
  <c r="F86" i="1" s="1"/>
  <c r="G77" i="1"/>
  <c r="G86" i="1" s="1"/>
  <c r="H77" i="1"/>
  <c r="H86" i="1" s="1"/>
  <c r="E77" i="1"/>
  <c r="F65" i="1"/>
  <c r="G65" i="1"/>
  <c r="H65" i="1"/>
  <c r="E65" i="1"/>
  <c r="F55" i="1"/>
  <c r="G55" i="1"/>
  <c r="H55" i="1"/>
  <c r="E55" i="1"/>
  <c r="F42" i="1"/>
  <c r="F43" i="1" s="1"/>
  <c r="G42" i="1"/>
  <c r="G43" i="1" s="1"/>
  <c r="H42" i="1"/>
  <c r="H43" i="1" s="1"/>
  <c r="E42" i="1"/>
  <c r="E43" i="1" s="1"/>
  <c r="F33" i="1"/>
  <c r="G33" i="1"/>
  <c r="H33" i="1"/>
  <c r="E33" i="1"/>
  <c r="F20" i="1"/>
  <c r="G20" i="1"/>
  <c r="H20" i="1"/>
  <c r="E20" i="1"/>
  <c r="F12" i="1"/>
  <c r="F21" i="1" s="1"/>
  <c r="G12" i="1"/>
  <c r="G21" i="1" s="1"/>
  <c r="H12" i="1"/>
  <c r="H21" i="1" s="1"/>
  <c r="E12" i="1"/>
  <c r="E21" i="1" s="1"/>
  <c r="D256" i="1" l="1"/>
  <c r="D257" i="1" s="1"/>
  <c r="E86" i="1"/>
  <c r="E66" i="1"/>
  <c r="E256" i="1" s="1"/>
  <c r="E257" i="1" s="1"/>
  <c r="H213" i="1"/>
  <c r="H255" i="1"/>
  <c r="H66" i="1"/>
  <c r="H256" i="1" s="1"/>
  <c r="H257" i="1" s="1"/>
  <c r="H107" i="1"/>
  <c r="G255" i="1"/>
  <c r="E107" i="1"/>
  <c r="G66" i="1"/>
  <c r="G256" i="1" s="1"/>
  <c r="G257" i="1" s="1"/>
  <c r="G107" i="1"/>
  <c r="F255" i="1"/>
  <c r="F66" i="1"/>
  <c r="F107" i="1"/>
  <c r="F256" i="1" s="1"/>
  <c r="F257" i="1" s="1"/>
  <c r="E148" i="1"/>
  <c r="E191" i="1"/>
  <c r="E255" i="1"/>
</calcChain>
</file>

<file path=xl/sharedStrings.xml><?xml version="1.0" encoding="utf-8"?>
<sst xmlns="http://schemas.openxmlformats.org/spreadsheetml/2006/main" count="382" uniqueCount="108">
  <si>
    <t>Приложение 8 к СанПиН 2.3/2.4.3590-20</t>
  </si>
  <si>
    <t>Меню приготавливаемых блюд</t>
  </si>
  <si>
    <t>Рацион: Основное меню НТ ШУ 7-11 лет комплекс 2024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</si>
  <si>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</si>
  <si>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</si>
  <si>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</si>
  <si>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</si>
  <si>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</si>
  <si>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</si>
  <si>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</si>
  <si>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</si>
  <si>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</si>
  <si>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</si>
  <si>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</si>
  <si>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</si>
  <si>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</si>
  <si>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</si>
  <si>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Огурцы свежие порционно</t>
  </si>
  <si>
    <t>Омлет запеченный или паровой</t>
  </si>
  <si>
    <t>Батон</t>
  </si>
  <si>
    <t>Итого за Завтрак</t>
  </si>
  <si>
    <t>Обед</t>
  </si>
  <si>
    <t>Суп с вермишелью</t>
  </si>
  <si>
    <t>Плов со свининой</t>
  </si>
  <si>
    <t>Компот из смеси сухофруктов</t>
  </si>
  <si>
    <t>Хлеб пшеничный.</t>
  </si>
  <si>
    <t>Хлеб ржаной.</t>
  </si>
  <si>
    <t>Итого за Обед</t>
  </si>
  <si>
    <t>Итого за день</t>
  </si>
  <si>
    <t>(лист 2)</t>
  </si>
  <si>
    <t>вторник</t>
  </si>
  <si>
    <t>Каша пшенная молочная вязкая с маслом сливочным</t>
  </si>
  <si>
    <t>Чай ягодный</t>
  </si>
  <si>
    <t>Блинчики</t>
  </si>
  <si>
    <t>Джем</t>
  </si>
  <si>
    <t>Щи из свежей капусты с картофелем со сметаной</t>
  </si>
  <si>
    <t>Кнели куриные паровые</t>
  </si>
  <si>
    <t>Соус сметанный с томатом</t>
  </si>
  <si>
    <t>Пюре картофельное</t>
  </si>
  <si>
    <t>Компот из кураги</t>
  </si>
  <si>
    <t>(лист 3)</t>
  </si>
  <si>
    <t>среда</t>
  </si>
  <si>
    <t>Молоко сгущенное</t>
  </si>
  <si>
    <t>Какао с молоком</t>
  </si>
  <si>
    <t>Хлеб ржаной</t>
  </si>
  <si>
    <t>Рассольник ленинградский со сметаной</t>
  </si>
  <si>
    <t>Митболы</t>
  </si>
  <si>
    <t>Соус томатный</t>
  </si>
  <si>
    <t>Каша гречневая рассыпчатая</t>
  </si>
  <si>
    <t>Напиток из плодов шиповника</t>
  </si>
  <si>
    <t>(лист 4)</t>
  </si>
  <si>
    <t>четверг</t>
  </si>
  <si>
    <t>Каша ячневая молочная вязкая с маслом сливочным</t>
  </si>
  <si>
    <t>Борщ с капустой картофелем и сметаной</t>
  </si>
  <si>
    <t>Рагу из птицы с соусом красным</t>
  </si>
  <si>
    <t>Компот из свежих яблок</t>
  </si>
  <si>
    <t>(лист 5)</t>
  </si>
  <si>
    <t>пятница</t>
  </si>
  <si>
    <t>Бутерброд с маслом сливочным</t>
  </si>
  <si>
    <t>Суп картофельный с бобовыми</t>
  </si>
  <si>
    <t>Гренки из пшеничного хлеба</t>
  </si>
  <si>
    <t>Птица запеченная</t>
  </si>
  <si>
    <t>Макаронные изделия отварные с маслом</t>
  </si>
  <si>
    <t>Напиток Ягодка</t>
  </si>
  <si>
    <t>Хлеб пшеничный</t>
  </si>
  <si>
    <t>(лист 6)</t>
  </si>
  <si>
    <t>суббота</t>
  </si>
  <si>
    <t>Каша рисовая молочная жидкая с маслом сливочным</t>
  </si>
  <si>
    <t>Суп кудрявый с пшеном и яйцом</t>
  </si>
  <si>
    <t>Рыба тушенная с  овощами</t>
  </si>
  <si>
    <t>Рис припущенный</t>
  </si>
  <si>
    <t>(лист 7)</t>
  </si>
  <si>
    <t>Икра кабачковая</t>
  </si>
  <si>
    <t>Чай с лимоном</t>
  </si>
  <si>
    <t>Суп Крестьянский с крупой, сметаной</t>
  </si>
  <si>
    <t>(лист 8)</t>
  </si>
  <si>
    <t>Каша рисовая молочная вязкая с маслом сливочным</t>
  </si>
  <si>
    <t>Рассольник домашний со сметаной</t>
  </si>
  <si>
    <t>Жаркое по-домашнему</t>
  </si>
  <si>
    <t>(лист 9)</t>
  </si>
  <si>
    <t>(лист 10)</t>
  </si>
  <si>
    <t>Макаронные изделия запеченные с сыром</t>
  </si>
  <si>
    <t>Чикенбол с молочным соусом</t>
  </si>
  <si>
    <t>(лист 11)</t>
  </si>
  <si>
    <t>Суп-лапша на курином бульоне</t>
  </si>
  <si>
    <t>Гуляш из мяса свинины</t>
  </si>
  <si>
    <t>Компот из ягод</t>
  </si>
  <si>
    <t>(лист 12)</t>
  </si>
  <si>
    <t>Голубцы ленивые из мяса кур</t>
  </si>
  <si>
    <t>Итого за период</t>
  </si>
  <si>
    <t>Среднее значение за период</t>
  </si>
  <si>
    <t>Составил</t>
  </si>
  <si>
    <t>__________________ Селезнева Ольга Александровна</t>
  </si>
  <si>
    <t>Утвердил</t>
  </si>
  <si>
    <t>__________________</t>
  </si>
  <si>
    <t xml:space="preserve">Маффин в ассортименте </t>
  </si>
  <si>
    <t>Фрукт</t>
  </si>
  <si>
    <t>Сырники</t>
  </si>
  <si>
    <t>Улитка с шоколадом</t>
  </si>
  <si>
    <t>Слойка с клубникой</t>
  </si>
  <si>
    <t>Чай с сахаром</t>
  </si>
  <si>
    <t xml:space="preserve">Слойка с вишней </t>
  </si>
  <si>
    <t xml:space="preserve">Булочка с посыпкой </t>
  </si>
  <si>
    <t>Фрикадельки "Наполи"</t>
  </si>
  <si>
    <t xml:space="preserve">Булочка с маком </t>
  </si>
  <si>
    <t>Сырники с яблоком</t>
  </si>
  <si>
    <t xml:space="preserve">Яйцо отварное </t>
  </si>
  <si>
    <t xml:space="preserve">Маффин в ассортименте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</si>
</sst>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 wrapText="1"/>
    </xf>
    <xf numFmtId="4" fontId="0" fillId="0" borderId="5" xfId="0" applyNumberForma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259"/>
  <sheetViews>
    <sheetView tabSelected="1" workbookViewId="0">
      <selection activeCell="A236" sqref="A236:I257"/>
    </sheetView>
  </sheetViews>
  <sheetFormatPr defaultColWidth="10.5" defaultRowHeight="11.45" customHeight="1" x14ac:dyDescent="0.2"/>
  <cols>
    <col min="1" max="1" width="12.1640625" style="1" customWidth="1"/>
    <col min="2" max="2" width="12.83203125" style="1" customWidth="1"/>
    <col min="3" max="3" width="19.83203125" style="1" customWidth="1"/>
    <col min="4" max="4" width="10.5" style="1" customWidth="1"/>
    <col min="5" max="8" width="11.6640625" style="1" customWidth="1"/>
    <col min="9" max="9" width="12.6640625" style="1" customWidth="1"/>
  </cols>
  <sheetData>
    <row r="1" spans="1:9" ht="11.1" customHeight="1" x14ac:dyDescent="0.2">
      <c r="E1" s="25" t="s">
        <v>0</v>
      </c>
      <c r="F1" s="26"/>
      <c r="G1" s="26"/>
      <c r="H1" s="26"/>
      <c r="I1" s="26"/>
    </row>
    <row r="2" spans="1:9" ht="15.9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1.1" customHeight="1" x14ac:dyDescent="0.2">
      <c r="A3" s="3" t="s">
        <v>2</v>
      </c>
      <c r="D3" s="4" t="s">
        <v>3</v>
      </c>
      <c r="E3" s="1" t="s">
        <v>4</v>
      </c>
      <c r="G3" s="4" t="s">
        <v>5</v>
      </c>
      <c r="H3" s="1" t="s">
        <v>6</v>
      </c>
    </row>
    <row r="4" spans="1:9" s="1" customFormat="1" ht="20.100000000000001" customHeight="1" x14ac:dyDescent="0.2">
      <c r="A4" s="20" t="s">
        <v>7</v>
      </c>
      <c r="B4" s="20" t="s">
        <v>8</v>
      </c>
      <c r="C4" s="20"/>
      <c r="D4" s="20" t="s">
        <v>9</v>
      </c>
      <c r="E4" s="24" t="s">
        <v>10</v>
      </c>
      <c r="F4" s="24"/>
      <c r="G4" s="24"/>
      <c r="H4" s="20" t="s">
        <v>11</v>
      </c>
      <c r="I4" s="20" t="s">
        <v>12</v>
      </c>
    </row>
    <row r="5" spans="1:9" s="1" customFormat="1" ht="21.95" customHeight="1" x14ac:dyDescent="0.2">
      <c r="A5" s="21"/>
      <c r="B5" s="22"/>
      <c r="C5" s="23"/>
      <c r="D5" s="21"/>
      <c r="E5" s="5" t="s">
        <v>13</v>
      </c>
      <c r="F5" s="5" t="s">
        <v>14</v>
      </c>
      <c r="G5" s="5" t="s">
        <v>15</v>
      </c>
      <c r="H5" s="21"/>
      <c r="I5" s="21"/>
    </row>
    <row r="6" spans="1:9" ht="11.1" customHeight="1" x14ac:dyDescent="0.2">
      <c r="A6" s="6" t="s">
        <v>16</v>
      </c>
      <c r="B6" s="18"/>
      <c r="C6" s="18"/>
      <c r="D6" s="7"/>
      <c r="E6" s="7"/>
      <c r="F6" s="7"/>
      <c r="G6" s="7"/>
      <c r="H6" s="7"/>
      <c r="I6" s="8"/>
    </row>
    <row r="7" spans="1:9" ht="11.1" customHeight="1" x14ac:dyDescent="0.2">
      <c r="B7" s="19" t="s">
        <v>17</v>
      </c>
      <c r="C7" s="19"/>
      <c r="D7" s="10">
        <v>30</v>
      </c>
      <c r="E7" s="9">
        <v>0.24</v>
      </c>
      <c r="F7" s="9"/>
      <c r="G7" s="9">
        <v>3.78</v>
      </c>
      <c r="H7" s="9">
        <v>16.5</v>
      </c>
      <c r="I7" s="9">
        <v>836</v>
      </c>
    </row>
    <row r="8" spans="1:9" ht="11.1" customHeight="1" x14ac:dyDescent="0.2">
      <c r="B8" s="19" t="s">
        <v>18</v>
      </c>
      <c r="C8" s="19"/>
      <c r="D8" s="10">
        <v>200</v>
      </c>
      <c r="E8" s="9">
        <v>14.6</v>
      </c>
      <c r="F8" s="9">
        <v>15</v>
      </c>
      <c r="G8" s="9">
        <v>5.13</v>
      </c>
      <c r="H8" s="9">
        <v>284.60000000000002</v>
      </c>
      <c r="I8" s="9">
        <v>891</v>
      </c>
    </row>
    <row r="9" spans="1:9" ht="11.1" customHeight="1" x14ac:dyDescent="0.2">
      <c r="B9" s="19" t="s">
        <v>95</v>
      </c>
      <c r="C9" s="19"/>
      <c r="D9" s="10">
        <v>40</v>
      </c>
      <c r="E9" s="9">
        <v>3.14</v>
      </c>
      <c r="F9" s="9">
        <v>4</v>
      </c>
      <c r="G9" s="9">
        <v>29.44</v>
      </c>
      <c r="H9" s="9">
        <v>173</v>
      </c>
      <c r="I9" s="9">
        <v>450.05</v>
      </c>
    </row>
    <row r="10" spans="1:9" ht="11.1" customHeight="1" x14ac:dyDescent="0.2">
      <c r="B10" s="19" t="s">
        <v>73</v>
      </c>
      <c r="C10" s="19"/>
      <c r="D10" s="10">
        <v>200</v>
      </c>
      <c r="E10" s="9">
        <v>0.06</v>
      </c>
      <c r="F10" s="9"/>
      <c r="G10" s="9">
        <v>15.16</v>
      </c>
      <c r="H10" s="9">
        <v>59.9</v>
      </c>
      <c r="I10" s="9">
        <v>686</v>
      </c>
    </row>
    <row r="11" spans="1:9" ht="11.1" customHeight="1" x14ac:dyDescent="0.2">
      <c r="B11" s="19" t="s">
        <v>19</v>
      </c>
      <c r="C11" s="19"/>
      <c r="D11" s="10">
        <v>30</v>
      </c>
      <c r="E11" s="9">
        <v>2.25</v>
      </c>
      <c r="F11" s="9">
        <v>1</v>
      </c>
      <c r="G11" s="9">
        <v>15.42</v>
      </c>
      <c r="H11" s="9">
        <v>78.599999999999994</v>
      </c>
      <c r="I11" s="9">
        <v>693</v>
      </c>
    </row>
    <row r="12" spans="1:9" ht="11.1" customHeight="1" x14ac:dyDescent="0.2">
      <c r="A12" s="16" t="s">
        <v>20</v>
      </c>
      <c r="B12" s="16"/>
      <c r="C12" s="16"/>
      <c r="D12" s="10">
        <v>500</v>
      </c>
      <c r="E12" s="9">
        <f>SUM(E7:E11)</f>
        <v>20.29</v>
      </c>
      <c r="F12" s="9">
        <f t="shared" ref="F12:H12" si="0">SUM(F7:F11)</f>
        <v>20</v>
      </c>
      <c r="G12" s="9">
        <f t="shared" si="0"/>
        <v>68.930000000000007</v>
      </c>
      <c r="H12" s="9">
        <f t="shared" si="0"/>
        <v>612.6</v>
      </c>
      <c r="I12" s="9"/>
    </row>
    <row r="13" spans="1:9" ht="11.1" customHeight="1" x14ac:dyDescent="0.2">
      <c r="A13" s="6" t="s">
        <v>21</v>
      </c>
      <c r="B13" s="18"/>
      <c r="C13" s="18"/>
      <c r="D13" s="7"/>
      <c r="E13" s="7"/>
      <c r="F13" s="7"/>
      <c r="G13" s="7"/>
      <c r="H13" s="7"/>
      <c r="I13" s="8"/>
    </row>
    <row r="14" spans="1:9" ht="11.1" customHeight="1" x14ac:dyDescent="0.2">
      <c r="B14" s="19" t="s">
        <v>22</v>
      </c>
      <c r="C14" s="19"/>
      <c r="D14" s="10">
        <v>200</v>
      </c>
      <c r="E14" s="9">
        <v>1.94</v>
      </c>
      <c r="F14" s="9">
        <v>2</v>
      </c>
      <c r="G14" s="9">
        <v>13.95</v>
      </c>
      <c r="H14" s="9">
        <v>80.7</v>
      </c>
      <c r="I14" s="11">
        <v>1039</v>
      </c>
    </row>
    <row r="15" spans="1:9" ht="11.1" customHeight="1" x14ac:dyDescent="0.2">
      <c r="B15" s="19" t="s">
        <v>23</v>
      </c>
      <c r="C15" s="19"/>
      <c r="D15" s="10">
        <v>200</v>
      </c>
      <c r="E15" s="9">
        <v>15.47</v>
      </c>
      <c r="F15" s="9">
        <v>24</v>
      </c>
      <c r="G15" s="9">
        <v>47.18</v>
      </c>
      <c r="H15" s="9">
        <v>450.8</v>
      </c>
      <c r="I15" s="9">
        <v>444.01</v>
      </c>
    </row>
    <row r="16" spans="1:9" ht="11.1" customHeight="1" x14ac:dyDescent="0.2">
      <c r="B16" s="19" t="s">
        <v>24</v>
      </c>
      <c r="C16" s="19"/>
      <c r="D16" s="10">
        <v>200</v>
      </c>
      <c r="E16" s="9">
        <v>0.46</v>
      </c>
      <c r="F16" s="9"/>
      <c r="G16" s="9">
        <v>27.49</v>
      </c>
      <c r="H16" s="9">
        <v>115.7</v>
      </c>
      <c r="I16" s="9">
        <v>928</v>
      </c>
    </row>
    <row r="17" spans="1:9" ht="11.1" customHeight="1" x14ac:dyDescent="0.2">
      <c r="B17" s="19" t="s">
        <v>25</v>
      </c>
      <c r="C17" s="19"/>
      <c r="D17" s="10">
        <v>25</v>
      </c>
      <c r="E17" s="9">
        <v>2.0299999999999998</v>
      </c>
      <c r="F17" s="9"/>
      <c r="G17" s="9">
        <v>12.2</v>
      </c>
      <c r="H17" s="9">
        <v>60.5</v>
      </c>
      <c r="I17" s="9">
        <v>894.01</v>
      </c>
    </row>
    <row r="18" spans="1:9" ht="11.1" customHeight="1" x14ac:dyDescent="0.2">
      <c r="B18" s="19" t="s">
        <v>26</v>
      </c>
      <c r="C18" s="19"/>
      <c r="D18" s="10">
        <v>25</v>
      </c>
      <c r="E18" s="9">
        <v>2.13</v>
      </c>
      <c r="F18" s="9">
        <v>1</v>
      </c>
      <c r="G18" s="9">
        <v>10.63</v>
      </c>
      <c r="H18" s="9">
        <v>64.8</v>
      </c>
      <c r="I18" s="11">
        <v>1147</v>
      </c>
    </row>
    <row r="19" spans="1:9" ht="11.1" customHeight="1" x14ac:dyDescent="0.2">
      <c r="B19" s="19" t="s">
        <v>96</v>
      </c>
      <c r="C19" s="19"/>
      <c r="D19" s="10">
        <v>100</v>
      </c>
      <c r="E19" s="9">
        <v>0.4</v>
      </c>
      <c r="F19" s="9"/>
      <c r="G19" s="9">
        <v>9.8000000000000007</v>
      </c>
      <c r="H19" s="9">
        <v>47</v>
      </c>
      <c r="I19" s="9">
        <v>976.03</v>
      </c>
    </row>
    <row r="20" spans="1:9" ht="11.1" customHeight="1" x14ac:dyDescent="0.2">
      <c r="A20" s="16" t="s">
        <v>27</v>
      </c>
      <c r="B20" s="16"/>
      <c r="C20" s="16"/>
      <c r="D20" s="10">
        <v>750</v>
      </c>
      <c r="E20" s="9">
        <f>SUM(E14:E19)</f>
        <v>22.43</v>
      </c>
      <c r="F20" s="9">
        <f t="shared" ref="F20:H20" si="1">SUM(F14:F19)</f>
        <v>27</v>
      </c>
      <c r="G20" s="9">
        <f t="shared" si="1"/>
        <v>121.24999999999999</v>
      </c>
      <c r="H20" s="9">
        <f t="shared" si="1"/>
        <v>819.5</v>
      </c>
      <c r="I20" s="9"/>
    </row>
    <row r="21" spans="1:9" ht="11.1" customHeight="1" x14ac:dyDescent="0.2">
      <c r="A21" s="16" t="s">
        <v>28</v>
      </c>
      <c r="B21" s="16"/>
      <c r="C21" s="16"/>
      <c r="D21" s="12">
        <v>1250</v>
      </c>
      <c r="E21" s="9">
        <f>E12+E20</f>
        <v>42.72</v>
      </c>
      <c r="F21" s="9">
        <f t="shared" ref="F21:H21" si="2">F12+F20</f>
        <v>47</v>
      </c>
      <c r="G21" s="9">
        <f t="shared" si="2"/>
        <v>190.18</v>
      </c>
      <c r="H21" s="9">
        <f t="shared" si="2"/>
        <v>1432.1</v>
      </c>
      <c r="I21" s="9"/>
    </row>
    <row r="22" spans="1:9" ht="11.1" customHeight="1" x14ac:dyDescent="0.2">
      <c r="E22" s="2"/>
      <c r="F22" s="2"/>
      <c r="G22" s="2"/>
      <c r="H22" s="2"/>
      <c r="I22" s="4" t="s">
        <v>29</v>
      </c>
    </row>
    <row r="23" spans="1:9" ht="11.1" customHeight="1" x14ac:dyDescent="0.2">
      <c r="A23" s="3" t="s">
        <v>2</v>
      </c>
      <c r="D23" s="4" t="s">
        <v>3</v>
      </c>
      <c r="E23" s="1">
        <v>1</v>
      </c>
      <c r="G23" s="4" t="s">
        <v>5</v>
      </c>
      <c r="H23" s="1" t="s">
        <v>30</v>
      </c>
    </row>
    <row r="24" spans="1:9" s="1" customFormat="1" ht="20.100000000000001" customHeight="1" x14ac:dyDescent="0.2">
      <c r="A24" s="20" t="s">
        <v>7</v>
      </c>
      <c r="B24" s="20" t="s">
        <v>8</v>
      </c>
      <c r="C24" s="20"/>
      <c r="D24" s="20" t="s">
        <v>9</v>
      </c>
      <c r="E24" s="24" t="s">
        <v>10</v>
      </c>
      <c r="F24" s="24"/>
      <c r="G24" s="24"/>
      <c r="H24" s="20" t="s">
        <v>11</v>
      </c>
      <c r="I24" s="20" t="s">
        <v>12</v>
      </c>
    </row>
    <row r="25" spans="1:9" s="1" customFormat="1" ht="21.95" customHeight="1" x14ac:dyDescent="0.2">
      <c r="A25" s="21"/>
      <c r="B25" s="22"/>
      <c r="C25" s="23"/>
      <c r="D25" s="21"/>
      <c r="E25" s="5" t="s">
        <v>13</v>
      </c>
      <c r="F25" s="5" t="s">
        <v>14</v>
      </c>
      <c r="G25" s="5" t="s">
        <v>15</v>
      </c>
      <c r="H25" s="21"/>
      <c r="I25" s="21"/>
    </row>
    <row r="26" spans="1:9" ht="11.1" customHeight="1" x14ac:dyDescent="0.2">
      <c r="A26" s="6" t="s">
        <v>16</v>
      </c>
      <c r="B26" s="18"/>
      <c r="C26" s="18"/>
      <c r="D26" s="7"/>
      <c r="E26" s="7"/>
      <c r="F26" s="7"/>
      <c r="G26" s="7"/>
      <c r="H26" s="7"/>
      <c r="I26" s="8"/>
    </row>
    <row r="27" spans="1:9" ht="21.95" customHeight="1" x14ac:dyDescent="0.2">
      <c r="B27" s="19" t="s">
        <v>31</v>
      </c>
      <c r="C27" s="19"/>
      <c r="D27" s="10">
        <v>200</v>
      </c>
      <c r="E27" s="9">
        <v>13.12</v>
      </c>
      <c r="F27" s="9">
        <v>10</v>
      </c>
      <c r="G27" s="9">
        <v>30.4</v>
      </c>
      <c r="H27" s="9">
        <v>259.10000000000002</v>
      </c>
      <c r="I27" s="9">
        <v>302</v>
      </c>
    </row>
    <row r="28" spans="1:9" ht="11.1" customHeight="1" x14ac:dyDescent="0.2">
      <c r="B28" s="19" t="s">
        <v>32</v>
      </c>
      <c r="C28" s="19"/>
      <c r="D28" s="10">
        <v>200</v>
      </c>
      <c r="E28" s="9">
        <v>0.1</v>
      </c>
      <c r="F28" s="9"/>
      <c r="G28" s="9">
        <v>12.97</v>
      </c>
      <c r="H28" s="9">
        <v>59.9</v>
      </c>
      <c r="I28" s="9">
        <v>971</v>
      </c>
    </row>
    <row r="29" spans="1:9" ht="11.1" customHeight="1" x14ac:dyDescent="0.2">
      <c r="B29" s="19" t="s">
        <v>33</v>
      </c>
      <c r="C29" s="19"/>
      <c r="D29" s="10">
        <v>100</v>
      </c>
      <c r="E29" s="9">
        <v>3.35</v>
      </c>
      <c r="F29" s="9">
        <v>7</v>
      </c>
      <c r="G29" s="9">
        <v>18.21</v>
      </c>
      <c r="H29" s="9">
        <v>146.30000000000001</v>
      </c>
      <c r="I29" s="11">
        <v>1707</v>
      </c>
    </row>
    <row r="30" spans="1:9" ht="11.1" customHeight="1" x14ac:dyDescent="0.2">
      <c r="B30" s="19" t="s">
        <v>34</v>
      </c>
      <c r="C30" s="19"/>
      <c r="D30" s="10">
        <v>30</v>
      </c>
      <c r="E30" s="9">
        <v>0.43</v>
      </c>
      <c r="F30" s="9"/>
      <c r="G30" s="9">
        <v>3.11</v>
      </c>
      <c r="H30" s="9">
        <v>14.4</v>
      </c>
      <c r="I30" s="9">
        <v>82</v>
      </c>
    </row>
    <row r="31" spans="1:9" ht="11.1" customHeight="1" x14ac:dyDescent="0.2">
      <c r="B31" s="19" t="s">
        <v>25</v>
      </c>
      <c r="C31" s="19"/>
      <c r="D31" s="10">
        <v>25</v>
      </c>
      <c r="E31" s="9">
        <v>2.0299999999999998</v>
      </c>
      <c r="F31" s="9"/>
      <c r="G31" s="9">
        <v>12.2</v>
      </c>
      <c r="H31" s="9">
        <v>60.5</v>
      </c>
      <c r="I31" s="9">
        <v>894.01</v>
      </c>
    </row>
    <row r="32" spans="1:9" ht="11.1" customHeight="1" x14ac:dyDescent="0.2">
      <c r="B32" s="19" t="s">
        <v>96</v>
      </c>
      <c r="C32" s="19"/>
      <c r="D32" s="10">
        <v>100</v>
      </c>
      <c r="E32" s="9">
        <v>0.4</v>
      </c>
      <c r="F32" s="9"/>
      <c r="G32" s="9">
        <v>9.8000000000000007</v>
      </c>
      <c r="H32" s="9">
        <v>47</v>
      </c>
      <c r="I32" s="9">
        <v>976.03</v>
      </c>
    </row>
    <row r="33" spans="1:9" ht="11.1" customHeight="1" x14ac:dyDescent="0.2">
      <c r="A33" s="16" t="s">
        <v>20</v>
      </c>
      <c r="B33" s="16"/>
      <c r="C33" s="16"/>
      <c r="D33" s="10">
        <v>655</v>
      </c>
      <c r="E33" s="9">
        <f>SUM(E27:E32)</f>
        <v>19.43</v>
      </c>
      <c r="F33" s="9">
        <f t="shared" ref="F33:H33" si="3">SUM(F27:F32)</f>
        <v>17</v>
      </c>
      <c r="G33" s="9">
        <f t="shared" si="3"/>
        <v>86.69</v>
      </c>
      <c r="H33" s="9">
        <f t="shared" si="3"/>
        <v>587.20000000000005</v>
      </c>
      <c r="I33" s="9"/>
    </row>
    <row r="34" spans="1:9" ht="11.1" customHeight="1" x14ac:dyDescent="0.2">
      <c r="A34" s="6" t="s">
        <v>21</v>
      </c>
      <c r="B34" s="18"/>
      <c r="C34" s="18"/>
      <c r="D34" s="7"/>
      <c r="E34" s="7"/>
      <c r="F34" s="7"/>
      <c r="G34" s="7"/>
      <c r="H34" s="7"/>
      <c r="I34" s="8"/>
    </row>
    <row r="35" spans="1:9" ht="21.95" customHeight="1" x14ac:dyDescent="0.2">
      <c r="B35" s="19" t="s">
        <v>35</v>
      </c>
      <c r="C35" s="19"/>
      <c r="D35" s="10">
        <v>200</v>
      </c>
      <c r="E35" s="9">
        <v>1.65</v>
      </c>
      <c r="F35" s="9">
        <v>5</v>
      </c>
      <c r="G35" s="9">
        <v>8.08</v>
      </c>
      <c r="H35" s="9">
        <v>84.3</v>
      </c>
      <c r="I35" s="9">
        <v>124</v>
      </c>
    </row>
    <row r="36" spans="1:9" ht="11.1" customHeight="1" x14ac:dyDescent="0.2">
      <c r="B36" s="19" t="s">
        <v>36</v>
      </c>
      <c r="C36" s="19"/>
      <c r="D36" s="10">
        <v>90</v>
      </c>
      <c r="E36" s="9">
        <v>16.010000000000002</v>
      </c>
      <c r="F36" s="9">
        <v>16</v>
      </c>
      <c r="G36" s="9">
        <v>15.5</v>
      </c>
      <c r="H36" s="9">
        <v>245.3</v>
      </c>
      <c r="I36" s="11">
        <v>1087</v>
      </c>
    </row>
    <row r="37" spans="1:9" ht="11.1" customHeight="1" x14ac:dyDescent="0.2">
      <c r="B37" s="19" t="s">
        <v>37</v>
      </c>
      <c r="C37" s="19"/>
      <c r="D37" s="10">
        <v>20</v>
      </c>
      <c r="E37" s="9">
        <v>0.28000000000000003</v>
      </c>
      <c r="F37" s="9">
        <v>1</v>
      </c>
      <c r="G37" s="9">
        <v>1.35</v>
      </c>
      <c r="H37" s="9">
        <v>15.8</v>
      </c>
      <c r="I37" s="9">
        <v>600.01</v>
      </c>
    </row>
    <row r="38" spans="1:9" ht="11.1" customHeight="1" x14ac:dyDescent="0.2">
      <c r="B38" s="19" t="s">
        <v>38</v>
      </c>
      <c r="C38" s="19"/>
      <c r="D38" s="10">
        <v>150</v>
      </c>
      <c r="E38" s="9">
        <v>3.31</v>
      </c>
      <c r="F38" s="9">
        <v>6</v>
      </c>
      <c r="G38" s="9">
        <v>22.17</v>
      </c>
      <c r="H38" s="9">
        <v>155</v>
      </c>
      <c r="I38" s="9">
        <v>995</v>
      </c>
    </row>
    <row r="39" spans="1:9" ht="11.1" customHeight="1" x14ac:dyDescent="0.2">
      <c r="B39" s="19" t="s">
        <v>39</v>
      </c>
      <c r="C39" s="19"/>
      <c r="D39" s="10">
        <v>200</v>
      </c>
      <c r="E39" s="9">
        <v>0.78</v>
      </c>
      <c r="F39" s="9"/>
      <c r="G39" s="9">
        <v>22.62</v>
      </c>
      <c r="H39" s="9">
        <v>101</v>
      </c>
      <c r="I39" s="9">
        <v>932</v>
      </c>
    </row>
    <row r="40" spans="1:9" ht="11.1" customHeight="1" x14ac:dyDescent="0.2">
      <c r="B40" s="19" t="s">
        <v>25</v>
      </c>
      <c r="C40" s="19"/>
      <c r="D40" s="10">
        <v>25</v>
      </c>
      <c r="E40" s="9">
        <v>2.0299999999999998</v>
      </c>
      <c r="F40" s="9"/>
      <c r="G40" s="9">
        <v>12.2</v>
      </c>
      <c r="H40" s="9">
        <v>60.5</v>
      </c>
      <c r="I40" s="9">
        <v>894.01</v>
      </c>
    </row>
    <row r="41" spans="1:9" ht="11.1" customHeight="1" x14ac:dyDescent="0.2">
      <c r="B41" s="19" t="s">
        <v>26</v>
      </c>
      <c r="C41" s="19"/>
      <c r="D41" s="10">
        <v>25</v>
      </c>
      <c r="E41" s="9">
        <v>2.13</v>
      </c>
      <c r="F41" s="9">
        <v>1</v>
      </c>
      <c r="G41" s="9">
        <v>10.63</v>
      </c>
      <c r="H41" s="9">
        <v>64.8</v>
      </c>
      <c r="I41" s="11">
        <v>1147</v>
      </c>
    </row>
    <row r="42" spans="1:9" ht="11.1" customHeight="1" x14ac:dyDescent="0.2">
      <c r="A42" s="16" t="s">
        <v>27</v>
      </c>
      <c r="B42" s="16"/>
      <c r="C42" s="16"/>
      <c r="D42" s="10">
        <v>710</v>
      </c>
      <c r="E42" s="9">
        <f>SUM(E35:E41)</f>
        <v>26.19</v>
      </c>
      <c r="F42" s="9">
        <f t="shared" ref="F42:H42" si="4">SUM(F35:F41)</f>
        <v>29</v>
      </c>
      <c r="G42" s="9">
        <f t="shared" si="4"/>
        <v>92.55</v>
      </c>
      <c r="H42" s="9">
        <f t="shared" si="4"/>
        <v>726.7</v>
      </c>
      <c r="I42" s="9"/>
    </row>
    <row r="43" spans="1:9" s="1" customFormat="1" ht="11.1" customHeight="1" x14ac:dyDescent="0.2">
      <c r="A43" s="16" t="s">
        <v>28</v>
      </c>
      <c r="B43" s="16"/>
      <c r="C43" s="16"/>
      <c r="D43" s="12">
        <v>1365</v>
      </c>
      <c r="E43" s="9">
        <f>E33+E42</f>
        <v>45.620000000000005</v>
      </c>
      <c r="F43" s="9">
        <f t="shared" ref="F43:H43" si="5">F33+F42</f>
        <v>46</v>
      </c>
      <c r="G43" s="9">
        <f t="shared" si="5"/>
        <v>179.24</v>
      </c>
      <c r="H43" s="9">
        <f t="shared" si="5"/>
        <v>1313.9</v>
      </c>
      <c r="I43" s="9"/>
    </row>
    <row r="44" spans="1:9" ht="11.1" customHeight="1" x14ac:dyDescent="0.2">
      <c r="E44" s="2"/>
      <c r="F44" s="2"/>
      <c r="G44" s="2"/>
      <c r="H44" s="2"/>
      <c r="I44" s="4" t="s">
        <v>40</v>
      </c>
    </row>
    <row r="45" spans="1:9" ht="11.1" customHeight="1" x14ac:dyDescent="0.2">
      <c r="A45" s="3" t="s">
        <v>2</v>
      </c>
      <c r="D45" s="4" t="s">
        <v>3</v>
      </c>
      <c r="E45" s="1">
        <v>1</v>
      </c>
      <c r="G45" s="4" t="s">
        <v>5</v>
      </c>
      <c r="H45" s="1" t="s">
        <v>41</v>
      </c>
    </row>
    <row r="46" spans="1:9" s="1" customFormat="1" ht="20.100000000000001" customHeight="1" x14ac:dyDescent="0.2">
      <c r="A46" s="20" t="s">
        <v>7</v>
      </c>
      <c r="B46" s="20" t="s">
        <v>8</v>
      </c>
      <c r="C46" s="20"/>
      <c r="D46" s="20" t="s">
        <v>9</v>
      </c>
      <c r="E46" s="24" t="s">
        <v>10</v>
      </c>
      <c r="F46" s="24"/>
      <c r="G46" s="24"/>
      <c r="H46" s="20" t="s">
        <v>11</v>
      </c>
      <c r="I46" s="20" t="s">
        <v>12</v>
      </c>
    </row>
    <row r="47" spans="1:9" s="1" customFormat="1" ht="21.95" customHeight="1" x14ac:dyDescent="0.2">
      <c r="A47" s="21"/>
      <c r="B47" s="22"/>
      <c r="C47" s="23"/>
      <c r="D47" s="21"/>
      <c r="E47" s="5" t="s">
        <v>13</v>
      </c>
      <c r="F47" s="5" t="s">
        <v>14</v>
      </c>
      <c r="G47" s="5" t="s">
        <v>15</v>
      </c>
      <c r="H47" s="21"/>
      <c r="I47" s="21"/>
    </row>
    <row r="48" spans="1:9" ht="11.1" customHeight="1" x14ac:dyDescent="0.2">
      <c r="A48" s="6" t="s">
        <v>16</v>
      </c>
      <c r="B48" s="18"/>
      <c r="C48" s="18"/>
      <c r="D48" s="7"/>
      <c r="E48" s="7"/>
      <c r="F48" s="7"/>
      <c r="G48" s="7"/>
      <c r="H48" s="7"/>
      <c r="I48" s="8"/>
    </row>
    <row r="49" spans="1:9" ht="11.1" customHeight="1" x14ac:dyDescent="0.2">
      <c r="B49" s="19" t="s">
        <v>97</v>
      </c>
      <c r="C49" s="19"/>
      <c r="D49" s="10">
        <v>160</v>
      </c>
      <c r="E49" s="9">
        <v>13.33</v>
      </c>
      <c r="F49" s="9">
        <v>10</v>
      </c>
      <c r="G49" s="9">
        <v>14.53</v>
      </c>
      <c r="H49" s="9">
        <v>161.30000000000001</v>
      </c>
      <c r="I49" s="13">
        <v>1066.01</v>
      </c>
    </row>
    <row r="50" spans="1:9" ht="11.1" customHeight="1" x14ac:dyDescent="0.2">
      <c r="B50" s="19" t="s">
        <v>42</v>
      </c>
      <c r="C50" s="19"/>
      <c r="D50" s="10">
        <v>30</v>
      </c>
      <c r="E50" s="9">
        <v>2.37</v>
      </c>
      <c r="F50" s="9">
        <v>3</v>
      </c>
      <c r="G50" s="9">
        <v>12.32</v>
      </c>
      <c r="H50" s="9">
        <v>96.3</v>
      </c>
      <c r="I50" s="9">
        <v>902</v>
      </c>
    </row>
    <row r="51" spans="1:9" ht="11.1" customHeight="1" x14ac:dyDescent="0.2">
      <c r="B51" s="19" t="s">
        <v>43</v>
      </c>
      <c r="C51" s="19"/>
      <c r="D51" s="10">
        <v>200</v>
      </c>
      <c r="E51" s="9">
        <v>3.87</v>
      </c>
      <c r="F51" s="9">
        <v>4</v>
      </c>
      <c r="G51" s="9">
        <v>12.3</v>
      </c>
      <c r="H51" s="9">
        <v>89.7</v>
      </c>
      <c r="I51" s="9">
        <v>919</v>
      </c>
    </row>
    <row r="52" spans="1:9" ht="11.1" customHeight="1" x14ac:dyDescent="0.2">
      <c r="B52" s="19" t="s">
        <v>98</v>
      </c>
      <c r="C52" s="19"/>
      <c r="D52" s="10">
        <v>75</v>
      </c>
      <c r="E52" s="9">
        <v>5.49</v>
      </c>
      <c r="F52" s="9">
        <v>3</v>
      </c>
      <c r="G52" s="9">
        <v>26.7</v>
      </c>
      <c r="H52" s="9">
        <v>147.6</v>
      </c>
      <c r="I52" s="9">
        <v>677.23</v>
      </c>
    </row>
    <row r="53" spans="1:9" ht="11.1" customHeight="1" x14ac:dyDescent="0.2">
      <c r="B53" s="19" t="s">
        <v>25</v>
      </c>
      <c r="C53" s="19"/>
      <c r="D53" s="10">
        <v>25</v>
      </c>
      <c r="E53" s="9">
        <v>2.0299999999999998</v>
      </c>
      <c r="F53" s="9"/>
      <c r="G53" s="9">
        <v>12.2</v>
      </c>
      <c r="H53" s="9">
        <v>60.5</v>
      </c>
      <c r="I53" s="9">
        <v>894.01</v>
      </c>
    </row>
    <row r="54" spans="1:9" ht="11.1" customHeight="1" x14ac:dyDescent="0.2">
      <c r="B54" s="19" t="s">
        <v>44</v>
      </c>
      <c r="C54" s="19"/>
      <c r="D54" s="10">
        <v>25</v>
      </c>
      <c r="E54" s="9">
        <v>2.13</v>
      </c>
      <c r="F54" s="9">
        <v>1</v>
      </c>
      <c r="G54" s="9">
        <v>12.13</v>
      </c>
      <c r="H54" s="9">
        <v>64.8</v>
      </c>
      <c r="I54" s="11">
        <v>1148</v>
      </c>
    </row>
    <row r="55" spans="1:9" ht="11.1" customHeight="1" x14ac:dyDescent="0.2">
      <c r="A55" s="16" t="s">
        <v>20</v>
      </c>
      <c r="B55" s="16"/>
      <c r="C55" s="16"/>
      <c r="D55" s="10">
        <v>515</v>
      </c>
      <c r="E55" s="9">
        <f>SUM(E49:E54)</f>
        <v>29.220000000000002</v>
      </c>
      <c r="F55" s="9">
        <f t="shared" ref="F55:H55" si="6">SUM(F49:F54)</f>
        <v>21</v>
      </c>
      <c r="G55" s="9">
        <f t="shared" si="6"/>
        <v>90.18</v>
      </c>
      <c r="H55" s="9">
        <f t="shared" si="6"/>
        <v>620.19999999999993</v>
      </c>
      <c r="I55" s="9"/>
    </row>
    <row r="56" spans="1:9" ht="11.1" customHeight="1" x14ac:dyDescent="0.2">
      <c r="A56" s="6" t="s">
        <v>21</v>
      </c>
      <c r="B56" s="18"/>
      <c r="C56" s="18"/>
      <c r="D56" s="7"/>
      <c r="E56" s="7"/>
      <c r="F56" s="7"/>
      <c r="G56" s="7"/>
      <c r="H56" s="7"/>
      <c r="I56" s="8"/>
    </row>
    <row r="57" spans="1:9" ht="21.95" customHeight="1" x14ac:dyDescent="0.2">
      <c r="B57" s="19" t="s">
        <v>45</v>
      </c>
      <c r="C57" s="19"/>
      <c r="D57" s="10">
        <v>200</v>
      </c>
      <c r="E57" s="9">
        <v>2.12</v>
      </c>
      <c r="F57" s="9">
        <v>5</v>
      </c>
      <c r="G57" s="9">
        <v>15.02</v>
      </c>
      <c r="H57" s="9">
        <v>118.9</v>
      </c>
      <c r="I57" s="11">
        <v>1030</v>
      </c>
    </row>
    <row r="58" spans="1:9" ht="11.1" customHeight="1" x14ac:dyDescent="0.2">
      <c r="B58" s="19" t="s">
        <v>46</v>
      </c>
      <c r="C58" s="19"/>
      <c r="D58" s="10">
        <v>90</v>
      </c>
      <c r="E58" s="9">
        <v>12.59</v>
      </c>
      <c r="F58" s="9">
        <v>11</v>
      </c>
      <c r="G58" s="9">
        <v>2.09</v>
      </c>
      <c r="H58" s="9">
        <v>113.8</v>
      </c>
      <c r="I58" s="13">
        <v>1436.01</v>
      </c>
    </row>
    <row r="59" spans="1:9" ht="11.1" customHeight="1" x14ac:dyDescent="0.2">
      <c r="B59" s="19" t="s">
        <v>47</v>
      </c>
      <c r="C59" s="19"/>
      <c r="D59" s="10">
        <v>20</v>
      </c>
      <c r="E59" s="9">
        <v>0.12</v>
      </c>
      <c r="F59" s="9">
        <v>1</v>
      </c>
      <c r="G59" s="9">
        <v>1.1599999999999999</v>
      </c>
      <c r="H59" s="9">
        <v>11.1</v>
      </c>
      <c r="I59" s="11">
        <v>1126</v>
      </c>
    </row>
    <row r="60" spans="1:9" ht="11.1" customHeight="1" x14ac:dyDescent="0.2">
      <c r="B60" s="19" t="s">
        <v>48</v>
      </c>
      <c r="C60" s="19"/>
      <c r="D60" s="10">
        <v>150</v>
      </c>
      <c r="E60" s="9">
        <v>7.55</v>
      </c>
      <c r="F60" s="9">
        <v>6</v>
      </c>
      <c r="G60" s="9">
        <v>39.35</v>
      </c>
      <c r="H60" s="9">
        <v>240.8</v>
      </c>
      <c r="I60" s="9">
        <v>998</v>
      </c>
    </row>
    <row r="61" spans="1:9" ht="11.1" customHeight="1" x14ac:dyDescent="0.2">
      <c r="B61" s="19" t="s">
        <v>49</v>
      </c>
      <c r="C61" s="19"/>
      <c r="D61" s="10">
        <v>200</v>
      </c>
      <c r="E61" s="9">
        <v>0.68</v>
      </c>
      <c r="F61" s="9"/>
      <c r="G61" s="9">
        <v>25.63</v>
      </c>
      <c r="H61" s="9">
        <v>120.6</v>
      </c>
      <c r="I61" s="9">
        <v>705</v>
      </c>
    </row>
    <row r="62" spans="1:9" ht="11.1" customHeight="1" x14ac:dyDescent="0.2">
      <c r="B62" s="19" t="s">
        <v>25</v>
      </c>
      <c r="C62" s="19"/>
      <c r="D62" s="10">
        <v>25</v>
      </c>
      <c r="E62" s="9">
        <v>2.0299999999999998</v>
      </c>
      <c r="F62" s="9"/>
      <c r="G62" s="9">
        <v>12.2</v>
      </c>
      <c r="H62" s="9">
        <v>60.5</v>
      </c>
      <c r="I62" s="9">
        <v>894.01</v>
      </c>
    </row>
    <row r="63" spans="1:9" ht="11.1" customHeight="1" x14ac:dyDescent="0.2">
      <c r="B63" s="19" t="s">
        <v>26</v>
      </c>
      <c r="C63" s="19"/>
      <c r="D63" s="10">
        <v>25</v>
      </c>
      <c r="E63" s="9">
        <v>2.13</v>
      </c>
      <c r="F63" s="9">
        <v>1</v>
      </c>
      <c r="G63" s="9">
        <v>10.63</v>
      </c>
      <c r="H63" s="9">
        <v>64.8</v>
      </c>
      <c r="I63" s="11">
        <v>1147</v>
      </c>
    </row>
    <row r="64" spans="1:9" ht="11.1" customHeight="1" x14ac:dyDescent="0.2">
      <c r="B64" s="19" t="s">
        <v>96</v>
      </c>
      <c r="C64" s="19"/>
      <c r="D64" s="10">
        <v>100</v>
      </c>
      <c r="E64" s="9">
        <v>0.4</v>
      </c>
      <c r="F64" s="9"/>
      <c r="G64" s="9">
        <v>9.8000000000000007</v>
      </c>
      <c r="H64" s="9">
        <v>47</v>
      </c>
      <c r="I64" s="9">
        <v>976.03</v>
      </c>
    </row>
    <row r="65" spans="1:9" ht="11.1" customHeight="1" x14ac:dyDescent="0.2">
      <c r="A65" s="16" t="s">
        <v>27</v>
      </c>
      <c r="B65" s="16"/>
      <c r="C65" s="16"/>
      <c r="D65" s="10">
        <v>810</v>
      </c>
      <c r="E65" s="9">
        <f>SUM(E57:E64)</f>
        <v>27.619999999999997</v>
      </c>
      <c r="F65" s="9">
        <f t="shared" ref="F65:H65" si="7">SUM(F57:F64)</f>
        <v>24</v>
      </c>
      <c r="G65" s="9">
        <f t="shared" si="7"/>
        <v>115.88</v>
      </c>
      <c r="H65" s="9">
        <f t="shared" si="7"/>
        <v>777.5</v>
      </c>
      <c r="I65" s="9"/>
    </row>
    <row r="66" spans="1:9" ht="11.1" customHeight="1" x14ac:dyDescent="0.2">
      <c r="A66" s="16" t="s">
        <v>28</v>
      </c>
      <c r="B66" s="16"/>
      <c r="C66" s="16"/>
      <c r="D66" s="12">
        <v>1325</v>
      </c>
      <c r="E66" s="9">
        <f>E55+E65</f>
        <v>56.84</v>
      </c>
      <c r="F66" s="9">
        <f t="shared" ref="F66:H66" si="8">F55+F65</f>
        <v>45</v>
      </c>
      <c r="G66" s="9">
        <f t="shared" si="8"/>
        <v>206.06</v>
      </c>
      <c r="H66" s="9">
        <f t="shared" si="8"/>
        <v>1397.6999999999998</v>
      </c>
      <c r="I66" s="9"/>
    </row>
    <row r="67" spans="1:9" ht="11.1" customHeight="1" x14ac:dyDescent="0.2">
      <c r="E67" s="2"/>
      <c r="F67" s="2"/>
      <c r="G67" s="2"/>
      <c r="H67" s="2"/>
      <c r="I67" s="4" t="s">
        <v>50</v>
      </c>
    </row>
    <row r="68" spans="1:9" ht="11.1" customHeight="1" x14ac:dyDescent="0.2">
      <c r="A68" s="3" t="s">
        <v>2</v>
      </c>
      <c r="D68" s="4" t="s">
        <v>3</v>
      </c>
      <c r="E68" s="1">
        <v>1</v>
      </c>
      <c r="G68" s="4" t="s">
        <v>5</v>
      </c>
      <c r="H68" s="1" t="s">
        <v>51</v>
      </c>
    </row>
    <row r="69" spans="1:9" s="1" customFormat="1" ht="20.100000000000001" customHeight="1" x14ac:dyDescent="0.2">
      <c r="A69" s="20" t="s">
        <v>7</v>
      </c>
      <c r="B69" s="20" t="s">
        <v>8</v>
      </c>
      <c r="C69" s="20"/>
      <c r="D69" s="20" t="s">
        <v>9</v>
      </c>
      <c r="E69" s="24" t="s">
        <v>10</v>
      </c>
      <c r="F69" s="24"/>
      <c r="G69" s="24"/>
      <c r="H69" s="20" t="s">
        <v>11</v>
      </c>
      <c r="I69" s="20" t="s">
        <v>12</v>
      </c>
    </row>
    <row r="70" spans="1:9" s="1" customFormat="1" ht="21.95" customHeight="1" x14ac:dyDescent="0.2">
      <c r="A70" s="21"/>
      <c r="B70" s="22"/>
      <c r="C70" s="23"/>
      <c r="D70" s="21"/>
      <c r="E70" s="5" t="s">
        <v>13</v>
      </c>
      <c r="F70" s="5" t="s">
        <v>14</v>
      </c>
      <c r="G70" s="5" t="s">
        <v>15</v>
      </c>
      <c r="H70" s="21"/>
      <c r="I70" s="21"/>
    </row>
    <row r="71" spans="1:9" ht="11.1" customHeight="1" x14ac:dyDescent="0.2">
      <c r="A71" s="6" t="s">
        <v>16</v>
      </c>
      <c r="B71" s="18"/>
      <c r="C71" s="18"/>
      <c r="D71" s="7"/>
      <c r="E71" s="7"/>
      <c r="F71" s="7"/>
      <c r="G71" s="7"/>
      <c r="H71" s="7"/>
      <c r="I71" s="8"/>
    </row>
    <row r="72" spans="1:9" ht="21.95" customHeight="1" x14ac:dyDescent="0.2">
      <c r="B72" s="19" t="s">
        <v>52</v>
      </c>
      <c r="C72" s="19"/>
      <c r="D72" s="10">
        <v>200</v>
      </c>
      <c r="E72" s="9">
        <v>4.4800000000000004</v>
      </c>
      <c r="F72" s="9">
        <v>8</v>
      </c>
      <c r="G72" s="9">
        <v>25.08</v>
      </c>
      <c r="H72" s="9">
        <v>198.4</v>
      </c>
      <c r="I72" s="9">
        <v>842</v>
      </c>
    </row>
    <row r="73" spans="1:9" ht="11.1" customHeight="1" x14ac:dyDescent="0.2">
      <c r="B73" s="19" t="s">
        <v>32</v>
      </c>
      <c r="C73" s="19"/>
      <c r="D73" s="10">
        <v>200</v>
      </c>
      <c r="E73" s="9">
        <v>0.1</v>
      </c>
      <c r="F73" s="9"/>
      <c r="G73" s="9">
        <v>12.97</v>
      </c>
      <c r="H73" s="9">
        <v>59.9</v>
      </c>
      <c r="I73" s="9">
        <v>971</v>
      </c>
    </row>
    <row r="74" spans="1:9" ht="11.1" customHeight="1" x14ac:dyDescent="0.2">
      <c r="B74" s="19" t="s">
        <v>25</v>
      </c>
      <c r="C74" s="19"/>
      <c r="D74" s="10">
        <v>25</v>
      </c>
      <c r="E74" s="9">
        <v>2.0299999999999998</v>
      </c>
      <c r="F74" s="9"/>
      <c r="G74" s="9">
        <v>12.2</v>
      </c>
      <c r="H74" s="9">
        <v>60.5</v>
      </c>
      <c r="I74" s="9">
        <v>894.01</v>
      </c>
    </row>
    <row r="75" spans="1:9" ht="11.1" customHeight="1" x14ac:dyDescent="0.2">
      <c r="B75" s="19" t="s">
        <v>99</v>
      </c>
      <c r="C75" s="19"/>
      <c r="D75" s="10">
        <v>70</v>
      </c>
      <c r="E75" s="9">
        <v>6.83</v>
      </c>
      <c r="F75" s="9">
        <v>6</v>
      </c>
      <c r="G75" s="9">
        <v>27.9</v>
      </c>
      <c r="H75" s="9">
        <v>197.6</v>
      </c>
      <c r="I75" s="9">
        <v>677.08</v>
      </c>
    </row>
    <row r="76" spans="1:9" ht="11.1" customHeight="1" x14ac:dyDescent="0.2">
      <c r="B76" s="19" t="s">
        <v>96</v>
      </c>
      <c r="C76" s="19"/>
      <c r="D76" s="10">
        <v>100</v>
      </c>
      <c r="E76" s="9">
        <v>0.4</v>
      </c>
      <c r="F76" s="9"/>
      <c r="G76" s="9">
        <v>9.8000000000000007</v>
      </c>
      <c r="H76" s="9">
        <v>47</v>
      </c>
      <c r="I76" s="9">
        <v>976.03</v>
      </c>
    </row>
    <row r="77" spans="1:9" ht="11.1" customHeight="1" x14ac:dyDescent="0.2">
      <c r="A77" s="16" t="s">
        <v>20</v>
      </c>
      <c r="B77" s="16"/>
      <c r="C77" s="16"/>
      <c r="D77" s="10">
        <v>595</v>
      </c>
      <c r="E77" s="9">
        <f>SUM(E72:E76)</f>
        <v>13.84</v>
      </c>
      <c r="F77" s="9">
        <f t="shared" ref="F77:H77" si="9">SUM(F72:F76)</f>
        <v>14</v>
      </c>
      <c r="G77" s="9">
        <f t="shared" si="9"/>
        <v>87.95</v>
      </c>
      <c r="H77" s="9">
        <f t="shared" si="9"/>
        <v>563.4</v>
      </c>
      <c r="I77" s="9"/>
    </row>
    <row r="78" spans="1:9" ht="11.1" customHeight="1" x14ac:dyDescent="0.2">
      <c r="A78" s="6" t="s">
        <v>21</v>
      </c>
      <c r="B78" s="18"/>
      <c r="C78" s="18"/>
      <c r="D78" s="7"/>
      <c r="E78" s="7"/>
      <c r="F78" s="7"/>
      <c r="G78" s="7"/>
      <c r="H78" s="7"/>
      <c r="I78" s="8"/>
    </row>
    <row r="79" spans="1:9" ht="21.95" customHeight="1" x14ac:dyDescent="0.2">
      <c r="B79" s="19" t="s">
        <v>53</v>
      </c>
      <c r="C79" s="19"/>
      <c r="D79" s="10">
        <v>200</v>
      </c>
      <c r="E79" s="9">
        <v>3.03</v>
      </c>
      <c r="F79" s="9">
        <v>6</v>
      </c>
      <c r="G79" s="9">
        <v>13.87</v>
      </c>
      <c r="H79" s="9">
        <v>118</v>
      </c>
      <c r="I79" s="11">
        <v>1021</v>
      </c>
    </row>
    <row r="80" spans="1:9" ht="11.1" customHeight="1" x14ac:dyDescent="0.2">
      <c r="B80" s="19" t="s">
        <v>54</v>
      </c>
      <c r="C80" s="19"/>
      <c r="D80" s="10">
        <v>220</v>
      </c>
      <c r="E80" s="9">
        <v>15.75</v>
      </c>
      <c r="F80" s="9">
        <v>15</v>
      </c>
      <c r="G80" s="9">
        <v>18.98</v>
      </c>
      <c r="H80" s="9">
        <v>344.3</v>
      </c>
      <c r="I80" s="11">
        <v>1072</v>
      </c>
    </row>
    <row r="81" spans="1:9" ht="11.1" customHeight="1" x14ac:dyDescent="0.2">
      <c r="B81" s="19" t="s">
        <v>55</v>
      </c>
      <c r="C81" s="19"/>
      <c r="D81" s="10">
        <v>200</v>
      </c>
      <c r="E81" s="9">
        <v>0.16</v>
      </c>
      <c r="F81" s="9"/>
      <c r="G81" s="9">
        <v>23.88</v>
      </c>
      <c r="H81" s="9">
        <v>99.1</v>
      </c>
      <c r="I81" s="9">
        <v>912</v>
      </c>
    </row>
    <row r="82" spans="1:9" ht="11.1" customHeight="1" x14ac:dyDescent="0.2">
      <c r="B82" s="19" t="s">
        <v>25</v>
      </c>
      <c r="C82" s="19"/>
      <c r="D82" s="10">
        <v>25</v>
      </c>
      <c r="E82" s="9">
        <v>2.0299999999999998</v>
      </c>
      <c r="F82" s="9"/>
      <c r="G82" s="9">
        <v>12.2</v>
      </c>
      <c r="H82" s="9">
        <v>60.5</v>
      </c>
      <c r="I82" s="9">
        <v>894.01</v>
      </c>
    </row>
    <row r="83" spans="1:9" ht="11.1" customHeight="1" x14ac:dyDescent="0.2">
      <c r="B83" s="19" t="s">
        <v>26</v>
      </c>
      <c r="C83" s="19"/>
      <c r="D83" s="10">
        <v>25</v>
      </c>
      <c r="E83" s="9">
        <v>2.13</v>
      </c>
      <c r="F83" s="9">
        <v>1</v>
      </c>
      <c r="G83" s="9">
        <v>10.63</v>
      </c>
      <c r="H83" s="9">
        <v>64.8</v>
      </c>
      <c r="I83" s="11">
        <v>1147</v>
      </c>
    </row>
    <row r="84" spans="1:9" ht="11.1" customHeight="1" x14ac:dyDescent="0.2">
      <c r="B84" s="19" t="s">
        <v>95</v>
      </c>
      <c r="C84" s="19"/>
      <c r="D84" s="10">
        <v>40</v>
      </c>
      <c r="E84" s="9">
        <v>4.1399999999999997</v>
      </c>
      <c r="F84" s="9">
        <v>4</v>
      </c>
      <c r="G84" s="9">
        <v>29.44</v>
      </c>
      <c r="H84" s="9">
        <v>173</v>
      </c>
      <c r="I84" s="9">
        <v>450.05</v>
      </c>
    </row>
    <row r="85" spans="1:9" ht="11.1" customHeight="1" x14ac:dyDescent="0.2">
      <c r="A85" s="16" t="s">
        <v>27</v>
      </c>
      <c r="B85" s="16"/>
      <c r="C85" s="16"/>
      <c r="D85" s="10">
        <v>710</v>
      </c>
      <c r="E85" s="9">
        <f>SUM(E79:E84)</f>
        <v>27.240000000000002</v>
      </c>
      <c r="F85" s="9">
        <f t="shared" ref="F85:H85" si="10">SUM(F79:F84)</f>
        <v>26</v>
      </c>
      <c r="G85" s="9">
        <f t="shared" si="10"/>
        <v>109</v>
      </c>
      <c r="H85" s="9">
        <f t="shared" si="10"/>
        <v>859.69999999999993</v>
      </c>
      <c r="I85" s="9"/>
    </row>
    <row r="86" spans="1:9" s="1" customFormat="1" ht="11.1" customHeight="1" x14ac:dyDescent="0.2">
      <c r="A86" s="16" t="s">
        <v>28</v>
      </c>
      <c r="B86" s="16"/>
      <c r="C86" s="16"/>
      <c r="D86" s="12">
        <v>1305</v>
      </c>
      <c r="E86" s="9">
        <f>E77+E85</f>
        <v>41.08</v>
      </c>
      <c r="F86" s="9">
        <f t="shared" ref="F86:H86" si="11">F77+F85</f>
        <v>40</v>
      </c>
      <c r="G86" s="9">
        <f t="shared" si="11"/>
        <v>196.95</v>
      </c>
      <c r="H86" s="9">
        <f t="shared" si="11"/>
        <v>1423.1</v>
      </c>
      <c r="I86" s="9"/>
    </row>
    <row r="87" spans="1:9" ht="11.1" customHeight="1" x14ac:dyDescent="0.2">
      <c r="E87" s="2"/>
      <c r="F87" s="2"/>
      <c r="G87" s="2"/>
      <c r="H87" s="2"/>
      <c r="I87" s="4" t="s">
        <v>56</v>
      </c>
    </row>
    <row r="88" spans="1:9" ht="11.1" customHeight="1" x14ac:dyDescent="0.2">
      <c r="A88" s="3" t="s">
        <v>2</v>
      </c>
      <c r="D88" s="4" t="s">
        <v>3</v>
      </c>
      <c r="E88" s="1">
        <v>1</v>
      </c>
      <c r="G88" s="4" t="s">
        <v>5</v>
      </c>
      <c r="H88" s="1" t="s">
        <v>57</v>
      </c>
    </row>
    <row r="89" spans="1:9" s="1" customFormat="1" ht="20.100000000000001" customHeight="1" x14ac:dyDescent="0.2">
      <c r="A89" s="20" t="s">
        <v>7</v>
      </c>
      <c r="B89" s="20" t="s">
        <v>8</v>
      </c>
      <c r="C89" s="20"/>
      <c r="D89" s="20" t="s">
        <v>9</v>
      </c>
      <c r="E89" s="24" t="s">
        <v>10</v>
      </c>
      <c r="F89" s="24"/>
      <c r="G89" s="24"/>
      <c r="H89" s="20" t="s">
        <v>11</v>
      </c>
      <c r="I89" s="20" t="s">
        <v>12</v>
      </c>
    </row>
    <row r="90" spans="1:9" s="1" customFormat="1" ht="21.95" customHeight="1" x14ac:dyDescent="0.2">
      <c r="A90" s="21"/>
      <c r="B90" s="22"/>
      <c r="C90" s="23"/>
      <c r="D90" s="21"/>
      <c r="E90" s="5" t="s">
        <v>13</v>
      </c>
      <c r="F90" s="5" t="s">
        <v>14</v>
      </c>
      <c r="G90" s="5" t="s">
        <v>15</v>
      </c>
      <c r="H90" s="21"/>
      <c r="I90" s="21"/>
    </row>
    <row r="91" spans="1:9" ht="11.1" customHeight="1" x14ac:dyDescent="0.2">
      <c r="A91" s="6" t="s">
        <v>16</v>
      </c>
      <c r="B91" s="18"/>
      <c r="C91" s="18"/>
      <c r="D91" s="7"/>
      <c r="E91" s="7"/>
      <c r="F91" s="7"/>
      <c r="G91" s="7"/>
      <c r="H91" s="7"/>
      <c r="I91" s="8"/>
    </row>
    <row r="92" spans="1:9" ht="11.1" customHeight="1" x14ac:dyDescent="0.2">
      <c r="B92" s="19" t="s">
        <v>58</v>
      </c>
      <c r="C92" s="19"/>
      <c r="D92" s="10">
        <v>40</v>
      </c>
      <c r="E92" s="9">
        <v>2.5</v>
      </c>
      <c r="F92" s="9">
        <v>8</v>
      </c>
      <c r="G92" s="9">
        <v>16.55</v>
      </c>
      <c r="H92" s="9">
        <v>151.1</v>
      </c>
      <c r="I92" s="9">
        <v>808</v>
      </c>
    </row>
    <row r="93" spans="1:9" ht="11.1" customHeight="1" x14ac:dyDescent="0.2">
      <c r="B93" s="19" t="s">
        <v>23</v>
      </c>
      <c r="C93" s="19"/>
      <c r="D93" s="10">
        <v>250</v>
      </c>
      <c r="E93" s="9">
        <v>15.59</v>
      </c>
      <c r="F93" s="9">
        <v>12</v>
      </c>
      <c r="G93" s="9">
        <v>38.97</v>
      </c>
      <c r="H93" s="9">
        <v>297.60000000000002</v>
      </c>
      <c r="I93" s="9">
        <v>444.01</v>
      </c>
    </row>
    <row r="94" spans="1:9" ht="11.1" customHeight="1" x14ac:dyDescent="0.2">
      <c r="B94" s="19" t="s">
        <v>100</v>
      </c>
      <c r="C94" s="19"/>
      <c r="D94" s="10">
        <v>200</v>
      </c>
      <c r="E94" s="9"/>
      <c r="F94" s="9"/>
      <c r="G94" s="9">
        <v>14.97</v>
      </c>
      <c r="H94" s="9">
        <v>59.9</v>
      </c>
      <c r="I94" s="9">
        <v>828</v>
      </c>
    </row>
    <row r="95" spans="1:9" ht="11.1" customHeight="1" x14ac:dyDescent="0.2">
      <c r="B95" s="19" t="s">
        <v>25</v>
      </c>
      <c r="C95" s="19"/>
      <c r="D95" s="10">
        <v>25</v>
      </c>
      <c r="E95" s="9">
        <v>2.0299999999999998</v>
      </c>
      <c r="F95" s="9"/>
      <c r="G95" s="9">
        <v>12.2</v>
      </c>
      <c r="H95" s="9">
        <v>60.5</v>
      </c>
      <c r="I95" s="9">
        <v>894.01</v>
      </c>
    </row>
    <row r="96" spans="1:9" ht="11.1" customHeight="1" x14ac:dyDescent="0.2">
      <c r="A96" s="16" t="s">
        <v>20</v>
      </c>
      <c r="B96" s="16"/>
      <c r="C96" s="16"/>
      <c r="D96" s="10">
        <f>SUM(D92:D95)</f>
        <v>515</v>
      </c>
      <c r="E96" s="10">
        <f t="shared" ref="E96:H96" si="12">SUM(E92:E95)</f>
        <v>20.12</v>
      </c>
      <c r="F96" s="10">
        <f t="shared" si="12"/>
        <v>20</v>
      </c>
      <c r="G96" s="10">
        <f t="shared" si="12"/>
        <v>82.69</v>
      </c>
      <c r="H96" s="10">
        <f t="shared" si="12"/>
        <v>569.1</v>
      </c>
      <c r="I96" s="9"/>
    </row>
    <row r="97" spans="1:9" ht="11.1" customHeight="1" x14ac:dyDescent="0.2">
      <c r="A97" s="6" t="s">
        <v>21</v>
      </c>
      <c r="B97" s="18"/>
      <c r="C97" s="18"/>
      <c r="D97" s="7"/>
      <c r="E97" s="7"/>
      <c r="F97" s="7"/>
      <c r="G97" s="7"/>
      <c r="H97" s="7"/>
      <c r="I97" s="8"/>
    </row>
    <row r="98" spans="1:9" ht="11.1" customHeight="1" x14ac:dyDescent="0.2">
      <c r="B98" s="19" t="s">
        <v>59</v>
      </c>
      <c r="C98" s="19"/>
      <c r="D98" s="10">
        <v>200</v>
      </c>
      <c r="E98" s="9">
        <v>4.7</v>
      </c>
      <c r="F98" s="9">
        <v>4</v>
      </c>
      <c r="G98" s="9">
        <v>17.18</v>
      </c>
      <c r="H98" s="9">
        <v>125.3</v>
      </c>
      <c r="I98" s="9">
        <v>139</v>
      </c>
    </row>
    <row r="99" spans="1:9" ht="11.1" customHeight="1" x14ac:dyDescent="0.2">
      <c r="B99" s="19" t="s">
        <v>60</v>
      </c>
      <c r="C99" s="19"/>
      <c r="D99" s="10">
        <v>15</v>
      </c>
      <c r="E99" s="9">
        <v>1.94</v>
      </c>
      <c r="F99" s="9"/>
      <c r="G99" s="9">
        <v>11.71</v>
      </c>
      <c r="H99" s="9">
        <v>60</v>
      </c>
      <c r="I99" s="9">
        <v>943</v>
      </c>
    </row>
    <row r="100" spans="1:9" ht="11.1" customHeight="1" x14ac:dyDescent="0.2">
      <c r="B100" s="19" t="s">
        <v>61</v>
      </c>
      <c r="C100" s="19"/>
      <c r="D100" s="10">
        <v>90</v>
      </c>
      <c r="E100" s="9">
        <v>11.29</v>
      </c>
      <c r="F100" s="9">
        <v>6</v>
      </c>
      <c r="G100" s="9">
        <v>1.88</v>
      </c>
      <c r="H100" s="9">
        <v>161.80000000000001</v>
      </c>
      <c r="I100" s="11">
        <v>1237</v>
      </c>
    </row>
    <row r="101" spans="1:9" ht="21.95" customHeight="1" x14ac:dyDescent="0.2">
      <c r="B101" s="19" t="s">
        <v>62</v>
      </c>
      <c r="C101" s="19"/>
      <c r="D101" s="10">
        <v>150</v>
      </c>
      <c r="E101" s="9">
        <v>3.92</v>
      </c>
      <c r="F101" s="9">
        <v>5</v>
      </c>
      <c r="G101" s="9">
        <v>35.96</v>
      </c>
      <c r="H101" s="9">
        <v>220.4</v>
      </c>
      <c r="I101" s="9">
        <v>516</v>
      </c>
    </row>
    <row r="102" spans="1:9" ht="11.1" customHeight="1" x14ac:dyDescent="0.2">
      <c r="B102" s="19" t="s">
        <v>63</v>
      </c>
      <c r="C102" s="19"/>
      <c r="D102" s="10">
        <v>200</v>
      </c>
      <c r="E102" s="9">
        <v>0.12</v>
      </c>
      <c r="F102" s="9"/>
      <c r="G102" s="9">
        <v>14.85</v>
      </c>
      <c r="H102" s="9">
        <v>61.1</v>
      </c>
      <c r="I102" s="9">
        <v>930</v>
      </c>
    </row>
    <row r="103" spans="1:9" ht="11.1" customHeight="1" x14ac:dyDescent="0.2">
      <c r="B103" s="19" t="s">
        <v>64</v>
      </c>
      <c r="C103" s="19"/>
      <c r="D103" s="10">
        <v>25</v>
      </c>
      <c r="E103" s="9">
        <v>2.68</v>
      </c>
      <c r="F103" s="9">
        <v>1</v>
      </c>
      <c r="G103" s="9">
        <v>10.88</v>
      </c>
      <c r="H103" s="9">
        <v>68.5</v>
      </c>
      <c r="I103" s="9">
        <v>897</v>
      </c>
    </row>
    <row r="104" spans="1:9" ht="11.1" customHeight="1" x14ac:dyDescent="0.2">
      <c r="B104" s="19" t="s">
        <v>26</v>
      </c>
      <c r="C104" s="19"/>
      <c r="D104" s="10">
        <v>25</v>
      </c>
      <c r="E104" s="9">
        <v>2.13</v>
      </c>
      <c r="F104" s="9">
        <v>1</v>
      </c>
      <c r="G104" s="9">
        <v>10.63</v>
      </c>
      <c r="H104" s="9">
        <v>64.8</v>
      </c>
      <c r="I104" s="11">
        <v>1147</v>
      </c>
    </row>
    <row r="105" spans="1:9" ht="11.1" customHeight="1" x14ac:dyDescent="0.2">
      <c r="B105" s="19" t="s">
        <v>96</v>
      </c>
      <c r="C105" s="19"/>
      <c r="D105" s="10">
        <v>100</v>
      </c>
      <c r="E105" s="9">
        <v>0.4</v>
      </c>
      <c r="F105" s="9"/>
      <c r="G105" s="9">
        <v>9.8000000000000007</v>
      </c>
      <c r="H105" s="9">
        <v>47</v>
      </c>
      <c r="I105" s="9">
        <v>976.03</v>
      </c>
    </row>
    <row r="106" spans="1:9" ht="11.1" customHeight="1" x14ac:dyDescent="0.2">
      <c r="A106" s="16" t="s">
        <v>27</v>
      </c>
      <c r="B106" s="16"/>
      <c r="C106" s="16"/>
      <c r="D106" s="10">
        <f>SUM(D98:D105)</f>
        <v>805</v>
      </c>
      <c r="E106" s="10">
        <f t="shared" ref="E106:H106" si="13">SUM(E98:E105)</f>
        <v>27.18</v>
      </c>
      <c r="F106" s="10">
        <f t="shared" si="13"/>
        <v>17</v>
      </c>
      <c r="G106" s="10">
        <f t="shared" si="13"/>
        <v>112.88999999999999</v>
      </c>
      <c r="H106" s="10">
        <f t="shared" si="13"/>
        <v>808.9</v>
      </c>
      <c r="I106" s="9"/>
    </row>
    <row r="107" spans="1:9" ht="11.1" customHeight="1" x14ac:dyDescent="0.2">
      <c r="A107" s="16" t="s">
        <v>28</v>
      </c>
      <c r="B107" s="16"/>
      <c r="C107" s="16"/>
      <c r="D107" s="12">
        <f>D96+D106</f>
        <v>1320</v>
      </c>
      <c r="E107" s="14">
        <f t="shared" ref="E107:H107" si="14">E96+E106</f>
        <v>47.3</v>
      </c>
      <c r="F107" s="14">
        <f t="shared" si="14"/>
        <v>37</v>
      </c>
      <c r="G107" s="14">
        <f t="shared" si="14"/>
        <v>195.57999999999998</v>
      </c>
      <c r="H107" s="14">
        <f t="shared" si="14"/>
        <v>1378</v>
      </c>
      <c r="I107" s="9"/>
    </row>
    <row r="108" spans="1:9" ht="11.1" customHeight="1" x14ac:dyDescent="0.2">
      <c r="E108" s="2"/>
      <c r="F108" s="2"/>
      <c r="G108" s="2"/>
      <c r="H108" s="2"/>
      <c r="I108" s="4" t="s">
        <v>65</v>
      </c>
    </row>
    <row r="109" spans="1:9" ht="11.1" customHeight="1" x14ac:dyDescent="0.2">
      <c r="A109" s="3" t="s">
        <v>2</v>
      </c>
      <c r="D109" s="4" t="s">
        <v>3</v>
      </c>
      <c r="E109" s="1">
        <v>1</v>
      </c>
      <c r="G109" s="4" t="s">
        <v>5</v>
      </c>
      <c r="H109" s="1" t="s">
        <v>66</v>
      </c>
    </row>
    <row r="110" spans="1:9" s="1" customFormat="1" ht="20.100000000000001" customHeight="1" x14ac:dyDescent="0.2">
      <c r="A110" s="20" t="s">
        <v>7</v>
      </c>
      <c r="B110" s="20" t="s">
        <v>8</v>
      </c>
      <c r="C110" s="20"/>
      <c r="D110" s="20" t="s">
        <v>9</v>
      </c>
      <c r="E110" s="24" t="s">
        <v>10</v>
      </c>
      <c r="F110" s="24"/>
      <c r="G110" s="24"/>
      <c r="H110" s="20" t="s">
        <v>11</v>
      </c>
      <c r="I110" s="20" t="s">
        <v>12</v>
      </c>
    </row>
    <row r="111" spans="1:9" s="1" customFormat="1" ht="21.95" customHeight="1" x14ac:dyDescent="0.2">
      <c r="A111" s="21"/>
      <c r="B111" s="22"/>
      <c r="C111" s="23"/>
      <c r="D111" s="21"/>
      <c r="E111" s="5" t="s">
        <v>13</v>
      </c>
      <c r="F111" s="5" t="s">
        <v>14</v>
      </c>
      <c r="G111" s="5" t="s">
        <v>15</v>
      </c>
      <c r="H111" s="21"/>
      <c r="I111" s="21"/>
    </row>
    <row r="112" spans="1:9" ht="11.1" customHeight="1" x14ac:dyDescent="0.2">
      <c r="A112" s="6" t="s">
        <v>16</v>
      </c>
      <c r="B112" s="18"/>
      <c r="C112" s="18"/>
      <c r="D112" s="7"/>
      <c r="E112" s="7"/>
      <c r="F112" s="7"/>
      <c r="G112" s="7"/>
      <c r="H112" s="7"/>
      <c r="I112" s="8"/>
    </row>
    <row r="113" spans="1:9" ht="21.95" customHeight="1" x14ac:dyDescent="0.2">
      <c r="B113" s="19" t="s">
        <v>67</v>
      </c>
      <c r="C113" s="19"/>
      <c r="D113" s="10">
        <v>200</v>
      </c>
      <c r="E113" s="9">
        <v>5.0999999999999996</v>
      </c>
      <c r="F113" s="9">
        <v>6</v>
      </c>
      <c r="G113" s="9">
        <v>24.87</v>
      </c>
      <c r="H113" s="9">
        <v>205.6</v>
      </c>
      <c r="I113" s="9">
        <v>235.05</v>
      </c>
    </row>
    <row r="114" spans="1:9" ht="11.1" customHeight="1" x14ac:dyDescent="0.2">
      <c r="B114" s="19" t="s">
        <v>101</v>
      </c>
      <c r="C114" s="19"/>
      <c r="D114" s="10">
        <v>70</v>
      </c>
      <c r="E114" s="9">
        <v>6.41</v>
      </c>
      <c r="F114" s="9">
        <v>9</v>
      </c>
      <c r="G114" s="9">
        <v>23.4</v>
      </c>
      <c r="H114" s="9">
        <v>187.68</v>
      </c>
      <c r="I114" s="9">
        <v>677.22</v>
      </c>
    </row>
    <row r="115" spans="1:9" ht="11.1" customHeight="1" x14ac:dyDescent="0.2">
      <c r="B115" s="19" t="s">
        <v>73</v>
      </c>
      <c r="C115" s="19"/>
      <c r="D115" s="10">
        <v>200</v>
      </c>
      <c r="E115" s="9">
        <v>0.06</v>
      </c>
      <c r="F115" s="9"/>
      <c r="G115" s="9">
        <v>15.16</v>
      </c>
      <c r="H115" s="9">
        <v>59.9</v>
      </c>
      <c r="I115" s="9">
        <v>686</v>
      </c>
    </row>
    <row r="116" spans="1:9" ht="11.1" customHeight="1" x14ac:dyDescent="0.2">
      <c r="B116" s="19" t="s">
        <v>25</v>
      </c>
      <c r="C116" s="19"/>
      <c r="D116" s="10">
        <v>25</v>
      </c>
      <c r="E116" s="9">
        <v>2.0299999999999998</v>
      </c>
      <c r="F116" s="9"/>
      <c r="G116" s="9">
        <v>12.2</v>
      </c>
      <c r="H116" s="9">
        <v>60.5</v>
      </c>
      <c r="I116" s="9">
        <v>894.01</v>
      </c>
    </row>
    <row r="117" spans="1:9" ht="11.1" customHeight="1" x14ac:dyDescent="0.2">
      <c r="B117" s="19" t="s">
        <v>96</v>
      </c>
      <c r="C117" s="19"/>
      <c r="D117" s="10">
        <v>100</v>
      </c>
      <c r="E117" s="9">
        <v>0.4</v>
      </c>
      <c r="F117" s="9"/>
      <c r="G117" s="9">
        <v>9.8000000000000007</v>
      </c>
      <c r="H117" s="9">
        <v>47</v>
      </c>
      <c r="I117" s="9">
        <v>976.03</v>
      </c>
    </row>
    <row r="118" spans="1:9" ht="11.1" customHeight="1" x14ac:dyDescent="0.2">
      <c r="A118" s="16" t="s">
        <v>20</v>
      </c>
      <c r="B118" s="16"/>
      <c r="C118" s="16"/>
      <c r="D118" s="10">
        <v>595</v>
      </c>
      <c r="E118" s="9">
        <f>SUM(E113:E117)</f>
        <v>14</v>
      </c>
      <c r="F118" s="9">
        <f t="shared" ref="F118:H118" si="15">SUM(F113:F117)</f>
        <v>15</v>
      </c>
      <c r="G118" s="9">
        <f t="shared" si="15"/>
        <v>85.429999999999993</v>
      </c>
      <c r="H118" s="9">
        <f t="shared" si="15"/>
        <v>560.67999999999995</v>
      </c>
      <c r="I118" s="9"/>
    </row>
    <row r="119" spans="1:9" ht="11.1" customHeight="1" x14ac:dyDescent="0.2">
      <c r="A119" s="6" t="s">
        <v>21</v>
      </c>
      <c r="B119" s="18"/>
      <c r="C119" s="18"/>
      <c r="D119" s="7"/>
      <c r="E119" s="7"/>
      <c r="F119" s="7"/>
      <c r="G119" s="7"/>
      <c r="H119" s="7"/>
      <c r="I119" s="8"/>
    </row>
    <row r="120" spans="1:9" ht="11.1" customHeight="1" x14ac:dyDescent="0.2">
      <c r="B120" s="19" t="s">
        <v>68</v>
      </c>
      <c r="C120" s="19"/>
      <c r="D120" s="10">
        <v>200</v>
      </c>
      <c r="E120" s="9">
        <v>3.35</v>
      </c>
      <c r="F120" s="9">
        <v>6</v>
      </c>
      <c r="G120" s="9">
        <v>16.54</v>
      </c>
      <c r="H120" s="9">
        <v>110.7</v>
      </c>
      <c r="I120" s="11">
        <v>1152</v>
      </c>
    </row>
    <row r="121" spans="1:9" ht="11.1" customHeight="1" x14ac:dyDescent="0.2">
      <c r="B121" s="19" t="s">
        <v>69</v>
      </c>
      <c r="C121" s="19"/>
      <c r="D121" s="10">
        <v>90</v>
      </c>
      <c r="E121" s="9">
        <v>11.37</v>
      </c>
      <c r="F121" s="9">
        <v>8</v>
      </c>
      <c r="G121" s="9">
        <v>4.8</v>
      </c>
      <c r="H121" s="9">
        <v>124.3</v>
      </c>
      <c r="I121" s="13">
        <v>1070.01</v>
      </c>
    </row>
    <row r="122" spans="1:9" ht="11.1" customHeight="1" x14ac:dyDescent="0.2">
      <c r="B122" s="19" t="s">
        <v>70</v>
      </c>
      <c r="C122" s="19"/>
      <c r="D122" s="10">
        <v>150</v>
      </c>
      <c r="E122" s="9">
        <v>3.35</v>
      </c>
      <c r="F122" s="9">
        <v>8</v>
      </c>
      <c r="G122" s="9">
        <v>35.01</v>
      </c>
      <c r="H122" s="9">
        <v>220.5</v>
      </c>
      <c r="I122" s="9">
        <v>512</v>
      </c>
    </row>
    <row r="123" spans="1:9" ht="11.1" customHeight="1" x14ac:dyDescent="0.2">
      <c r="B123" s="19" t="s">
        <v>24</v>
      </c>
      <c r="C123" s="19"/>
      <c r="D123" s="10">
        <v>200</v>
      </c>
      <c r="E123" s="9">
        <v>0.46</v>
      </c>
      <c r="F123" s="9"/>
      <c r="G123" s="9">
        <v>27.49</v>
      </c>
      <c r="H123" s="9">
        <v>115.7</v>
      </c>
      <c r="I123" s="9">
        <v>928</v>
      </c>
    </row>
    <row r="124" spans="1:9" ht="11.1" customHeight="1" x14ac:dyDescent="0.2">
      <c r="B124" s="19" t="s">
        <v>25</v>
      </c>
      <c r="C124" s="19"/>
      <c r="D124" s="10">
        <v>25</v>
      </c>
      <c r="E124" s="9">
        <v>2.0299999999999998</v>
      </c>
      <c r="F124" s="9"/>
      <c r="G124" s="9">
        <v>12.2</v>
      </c>
      <c r="H124" s="9">
        <v>60.5</v>
      </c>
      <c r="I124" s="9">
        <v>894.01</v>
      </c>
    </row>
    <row r="125" spans="1:9" ht="11.1" customHeight="1" x14ac:dyDescent="0.2">
      <c r="B125" s="19" t="s">
        <v>26</v>
      </c>
      <c r="C125" s="19"/>
      <c r="D125" s="10">
        <v>25</v>
      </c>
      <c r="E125" s="9">
        <v>2.13</v>
      </c>
      <c r="F125" s="9">
        <v>1</v>
      </c>
      <c r="G125" s="9">
        <v>10.63</v>
      </c>
      <c r="H125" s="9">
        <v>64.8</v>
      </c>
      <c r="I125" s="11">
        <v>1147</v>
      </c>
    </row>
    <row r="126" spans="1:9" ht="11.1" customHeight="1" x14ac:dyDescent="0.2">
      <c r="A126" s="16" t="s">
        <v>27</v>
      </c>
      <c r="B126" s="16"/>
      <c r="C126" s="16"/>
      <c r="D126" s="10">
        <v>690</v>
      </c>
      <c r="E126" s="9">
        <f>SUM(E120:E125)</f>
        <v>22.69</v>
      </c>
      <c r="F126" s="9">
        <f t="shared" ref="F126:H126" si="16">SUM(F120:F125)</f>
        <v>23</v>
      </c>
      <c r="G126" s="9">
        <f t="shared" si="16"/>
        <v>106.66999999999999</v>
      </c>
      <c r="H126" s="9">
        <f t="shared" si="16"/>
        <v>696.5</v>
      </c>
      <c r="I126" s="9"/>
    </row>
    <row r="127" spans="1:9" s="1" customFormat="1" ht="11.1" customHeight="1" x14ac:dyDescent="0.2">
      <c r="A127" s="16" t="s">
        <v>28</v>
      </c>
      <c r="B127" s="16"/>
      <c r="C127" s="16"/>
      <c r="D127" s="12">
        <v>1285</v>
      </c>
      <c r="E127" s="9">
        <f>E118+E126</f>
        <v>36.69</v>
      </c>
      <c r="F127" s="9">
        <f t="shared" ref="F127:H127" si="17">F118+F126</f>
        <v>38</v>
      </c>
      <c r="G127" s="9">
        <f t="shared" si="17"/>
        <v>192.09999999999997</v>
      </c>
      <c r="H127" s="9">
        <f t="shared" si="17"/>
        <v>1257.1799999999998</v>
      </c>
      <c r="I127" s="9"/>
    </row>
    <row r="128" spans="1:9" ht="11.1" customHeight="1" x14ac:dyDescent="0.2">
      <c r="E128" s="2"/>
      <c r="F128" s="2"/>
      <c r="G128" s="2"/>
      <c r="H128" s="2"/>
      <c r="I128" s="4" t="s">
        <v>71</v>
      </c>
    </row>
    <row r="129" spans="1:9" ht="11.1" customHeight="1" x14ac:dyDescent="0.2">
      <c r="A129" s="3" t="s">
        <v>2</v>
      </c>
      <c r="D129" s="4" t="s">
        <v>3</v>
      </c>
      <c r="E129" s="1">
        <v>2</v>
      </c>
      <c r="G129" s="4" t="s">
        <v>5</v>
      </c>
      <c r="H129" s="1" t="s">
        <v>6</v>
      </c>
    </row>
    <row r="130" spans="1:9" s="1" customFormat="1" ht="20.100000000000001" customHeight="1" x14ac:dyDescent="0.2">
      <c r="A130" s="20" t="s">
        <v>7</v>
      </c>
      <c r="B130" s="20" t="s">
        <v>8</v>
      </c>
      <c r="C130" s="20"/>
      <c r="D130" s="20" t="s">
        <v>9</v>
      </c>
      <c r="E130" s="24" t="s">
        <v>10</v>
      </c>
      <c r="F130" s="24"/>
      <c r="G130" s="24"/>
      <c r="H130" s="20" t="s">
        <v>11</v>
      </c>
      <c r="I130" s="20" t="s">
        <v>12</v>
      </c>
    </row>
    <row r="131" spans="1:9" s="1" customFormat="1" ht="21.95" customHeight="1" x14ac:dyDescent="0.2">
      <c r="A131" s="21"/>
      <c r="B131" s="22"/>
      <c r="C131" s="23"/>
      <c r="D131" s="21"/>
      <c r="E131" s="5" t="s">
        <v>13</v>
      </c>
      <c r="F131" s="5" t="s">
        <v>14</v>
      </c>
      <c r="G131" s="5" t="s">
        <v>15</v>
      </c>
      <c r="H131" s="21"/>
      <c r="I131" s="21"/>
    </row>
    <row r="132" spans="1:9" ht="11.1" customHeight="1" x14ac:dyDescent="0.2">
      <c r="A132" s="6" t="s">
        <v>16</v>
      </c>
      <c r="B132" s="18"/>
      <c r="C132" s="18"/>
      <c r="D132" s="7"/>
      <c r="E132" s="7"/>
      <c r="F132" s="7"/>
      <c r="G132" s="7"/>
      <c r="H132" s="7"/>
      <c r="I132" s="8"/>
    </row>
    <row r="133" spans="1:9" ht="11.1" customHeight="1" x14ac:dyDescent="0.2">
      <c r="B133" s="19" t="s">
        <v>72</v>
      </c>
      <c r="C133" s="19"/>
      <c r="D133" s="10">
        <v>30</v>
      </c>
      <c r="E133" s="9">
        <v>0.3</v>
      </c>
      <c r="F133" s="9">
        <v>1</v>
      </c>
      <c r="G133" s="9">
        <v>1.56</v>
      </c>
      <c r="H133" s="9">
        <v>16.899999999999999</v>
      </c>
      <c r="I133" s="9">
        <v>77</v>
      </c>
    </row>
    <row r="134" spans="1:9" ht="11.1" customHeight="1" x14ac:dyDescent="0.2">
      <c r="B134" s="19" t="s">
        <v>18</v>
      </c>
      <c r="C134" s="19"/>
      <c r="D134" s="10">
        <v>200</v>
      </c>
      <c r="E134" s="9">
        <v>14.6</v>
      </c>
      <c r="F134" s="9">
        <v>15</v>
      </c>
      <c r="G134" s="9">
        <v>5.13</v>
      </c>
      <c r="H134" s="9">
        <v>284.60000000000002</v>
      </c>
      <c r="I134" s="9">
        <v>891</v>
      </c>
    </row>
    <row r="135" spans="1:9" ht="11.1" customHeight="1" x14ac:dyDescent="0.2">
      <c r="B135" s="19" t="s">
        <v>102</v>
      </c>
      <c r="C135" s="19"/>
      <c r="D135" s="10">
        <v>75</v>
      </c>
      <c r="E135" s="9">
        <v>5.93</v>
      </c>
      <c r="F135" s="9">
        <v>5</v>
      </c>
      <c r="G135" s="9">
        <v>41.78</v>
      </c>
      <c r="H135" s="9">
        <v>163.80000000000001</v>
      </c>
      <c r="I135" s="9">
        <v>450.04</v>
      </c>
    </row>
    <row r="136" spans="1:9" ht="11.1" customHeight="1" x14ac:dyDescent="0.2">
      <c r="B136" s="19" t="s">
        <v>73</v>
      </c>
      <c r="C136" s="19"/>
      <c r="D136" s="10">
        <v>200</v>
      </c>
      <c r="E136" s="9">
        <v>0.09</v>
      </c>
      <c r="F136" s="9"/>
      <c r="G136" s="9">
        <v>20.260000000000002</v>
      </c>
      <c r="H136" s="9">
        <v>79.8</v>
      </c>
      <c r="I136" s="9">
        <v>483</v>
      </c>
    </row>
    <row r="137" spans="1:9" ht="11.1" customHeight="1" x14ac:dyDescent="0.2">
      <c r="B137" s="19" t="s">
        <v>64</v>
      </c>
      <c r="C137" s="19"/>
      <c r="D137" s="10">
        <v>25</v>
      </c>
      <c r="E137" s="9">
        <v>2.68</v>
      </c>
      <c r="F137" s="9">
        <v>1</v>
      </c>
      <c r="G137" s="9">
        <v>10.88</v>
      </c>
      <c r="H137" s="9">
        <v>68.5</v>
      </c>
      <c r="I137" s="9">
        <v>897</v>
      </c>
    </row>
    <row r="138" spans="1:9" ht="11.1" customHeight="1" x14ac:dyDescent="0.2">
      <c r="A138" s="16" t="s">
        <v>20</v>
      </c>
      <c r="B138" s="16"/>
      <c r="C138" s="16"/>
      <c r="D138" s="10">
        <v>530</v>
      </c>
      <c r="E138" s="9">
        <f>SUM(E133:E137)</f>
        <v>23.599999999999998</v>
      </c>
      <c r="F138" s="9">
        <f t="shared" ref="F138:H138" si="18">SUM(F133:F137)</f>
        <v>22</v>
      </c>
      <c r="G138" s="9">
        <f t="shared" si="18"/>
        <v>79.61</v>
      </c>
      <c r="H138" s="9">
        <f t="shared" si="18"/>
        <v>613.6</v>
      </c>
      <c r="I138" s="9"/>
    </row>
    <row r="139" spans="1:9" ht="11.1" customHeight="1" x14ac:dyDescent="0.2">
      <c r="A139" s="6" t="s">
        <v>21</v>
      </c>
      <c r="B139" s="18"/>
      <c r="C139" s="18"/>
      <c r="D139" s="7"/>
      <c r="E139" s="7"/>
      <c r="F139" s="7"/>
      <c r="G139" s="7"/>
      <c r="H139" s="7"/>
      <c r="I139" s="8"/>
    </row>
    <row r="140" spans="1:9" ht="21.95" customHeight="1" x14ac:dyDescent="0.2">
      <c r="B140" s="19" t="s">
        <v>74</v>
      </c>
      <c r="C140" s="19"/>
      <c r="D140" s="10">
        <v>200</v>
      </c>
      <c r="E140" s="9">
        <v>2.38</v>
      </c>
      <c r="F140" s="9">
        <v>5</v>
      </c>
      <c r="G140" s="9">
        <v>13.14</v>
      </c>
      <c r="H140" s="9">
        <v>109.6</v>
      </c>
      <c r="I140" s="11">
        <v>1058</v>
      </c>
    </row>
    <row r="141" spans="1:9" ht="11.1" customHeight="1" x14ac:dyDescent="0.2">
      <c r="B141" s="19" t="s">
        <v>103</v>
      </c>
      <c r="C141" s="19"/>
      <c r="D141" s="10">
        <v>100</v>
      </c>
      <c r="E141" s="9">
        <v>12.21</v>
      </c>
      <c r="F141" s="9">
        <v>15</v>
      </c>
      <c r="G141" s="9">
        <v>14.72</v>
      </c>
      <c r="H141" s="9">
        <v>243.2</v>
      </c>
      <c r="I141" s="13">
        <v>1061.03</v>
      </c>
    </row>
    <row r="142" spans="1:9" ht="21.95" customHeight="1" x14ac:dyDescent="0.2">
      <c r="B142" s="19" t="s">
        <v>62</v>
      </c>
      <c r="C142" s="19"/>
      <c r="D142" s="10">
        <v>150</v>
      </c>
      <c r="E142" s="9">
        <v>3.92</v>
      </c>
      <c r="F142" s="9">
        <v>5</v>
      </c>
      <c r="G142" s="9">
        <v>35.96</v>
      </c>
      <c r="H142" s="9">
        <v>220.4</v>
      </c>
      <c r="I142" s="9">
        <v>516</v>
      </c>
    </row>
    <row r="143" spans="1:9" ht="11.1" customHeight="1" x14ac:dyDescent="0.2">
      <c r="B143" s="19" t="s">
        <v>24</v>
      </c>
      <c r="C143" s="19"/>
      <c r="D143" s="10">
        <v>200</v>
      </c>
      <c r="E143" s="9">
        <v>0.46</v>
      </c>
      <c r="F143" s="9"/>
      <c r="G143" s="9">
        <v>27.49</v>
      </c>
      <c r="H143" s="9">
        <v>115.7</v>
      </c>
      <c r="I143" s="9">
        <v>928</v>
      </c>
    </row>
    <row r="144" spans="1:9" ht="11.1" customHeight="1" x14ac:dyDescent="0.2">
      <c r="B144" s="19" t="s">
        <v>25</v>
      </c>
      <c r="C144" s="19"/>
      <c r="D144" s="10">
        <v>25</v>
      </c>
      <c r="E144" s="9">
        <v>2.0299999999999998</v>
      </c>
      <c r="F144" s="9"/>
      <c r="G144" s="9">
        <v>12.2</v>
      </c>
      <c r="H144" s="9">
        <v>60.5</v>
      </c>
      <c r="I144" s="9">
        <v>894.01</v>
      </c>
    </row>
    <row r="145" spans="1:9" ht="11.1" customHeight="1" x14ac:dyDescent="0.2">
      <c r="B145" s="19" t="s">
        <v>26</v>
      </c>
      <c r="C145" s="19"/>
      <c r="D145" s="10">
        <v>25</v>
      </c>
      <c r="E145" s="9">
        <v>2.13</v>
      </c>
      <c r="F145" s="9">
        <v>1</v>
      </c>
      <c r="G145" s="9">
        <v>10.63</v>
      </c>
      <c r="H145" s="9">
        <v>64.8</v>
      </c>
      <c r="I145" s="11">
        <v>1147</v>
      </c>
    </row>
    <row r="146" spans="1:9" ht="11.1" customHeight="1" x14ac:dyDescent="0.2">
      <c r="B146" s="19" t="s">
        <v>96</v>
      </c>
      <c r="C146" s="19"/>
      <c r="D146" s="10">
        <v>100</v>
      </c>
      <c r="E146" s="9">
        <v>0.4</v>
      </c>
      <c r="F146" s="9"/>
      <c r="G146" s="9">
        <v>9.8000000000000007</v>
      </c>
      <c r="H146" s="9">
        <v>47</v>
      </c>
      <c r="I146" s="9">
        <v>976.03</v>
      </c>
    </row>
    <row r="147" spans="1:9" ht="11.1" customHeight="1" x14ac:dyDescent="0.2">
      <c r="A147" s="16" t="s">
        <v>27</v>
      </c>
      <c r="B147" s="16"/>
      <c r="C147" s="16"/>
      <c r="D147" s="10">
        <v>800</v>
      </c>
      <c r="E147" s="9">
        <f>SUM(E140:E146)</f>
        <v>23.529999999999998</v>
      </c>
      <c r="F147" s="9">
        <f t="shared" ref="F147:H147" si="19">SUM(F140:F146)</f>
        <v>26</v>
      </c>
      <c r="G147" s="9">
        <f t="shared" si="19"/>
        <v>123.94</v>
      </c>
      <c r="H147" s="9">
        <f t="shared" si="19"/>
        <v>861.19999999999993</v>
      </c>
      <c r="I147" s="9"/>
    </row>
    <row r="148" spans="1:9" ht="11.1" customHeight="1" x14ac:dyDescent="0.2">
      <c r="A148" s="16" t="s">
        <v>28</v>
      </c>
      <c r="B148" s="16"/>
      <c r="C148" s="16"/>
      <c r="D148" s="12">
        <v>1330</v>
      </c>
      <c r="E148" s="9">
        <f>E138+E147</f>
        <v>47.129999999999995</v>
      </c>
      <c r="F148" s="9">
        <f t="shared" ref="F148:H148" si="20">F138+F147</f>
        <v>48</v>
      </c>
      <c r="G148" s="9">
        <f t="shared" si="20"/>
        <v>203.55</v>
      </c>
      <c r="H148" s="9">
        <f t="shared" si="20"/>
        <v>1474.8</v>
      </c>
      <c r="I148" s="9"/>
    </row>
    <row r="149" spans="1:9" ht="11.1" customHeight="1" x14ac:dyDescent="0.2">
      <c r="E149" s="2"/>
      <c r="F149" s="2"/>
      <c r="G149" s="2"/>
      <c r="H149" s="2"/>
      <c r="I149" s="4" t="s">
        <v>75</v>
      </c>
    </row>
    <row r="150" spans="1:9" ht="11.1" customHeight="1" x14ac:dyDescent="0.2">
      <c r="A150" s="3" t="s">
        <v>2</v>
      </c>
      <c r="D150" s="4" t="s">
        <v>3</v>
      </c>
      <c r="E150" s="1">
        <v>2</v>
      </c>
      <c r="G150" s="4" t="s">
        <v>5</v>
      </c>
      <c r="H150" s="1" t="s">
        <v>30</v>
      </c>
    </row>
    <row r="151" spans="1:9" s="1" customFormat="1" ht="20.100000000000001" customHeight="1" x14ac:dyDescent="0.2">
      <c r="A151" s="20" t="s">
        <v>7</v>
      </c>
      <c r="B151" s="20" t="s">
        <v>8</v>
      </c>
      <c r="C151" s="20"/>
      <c r="D151" s="20" t="s">
        <v>9</v>
      </c>
      <c r="E151" s="24" t="s">
        <v>10</v>
      </c>
      <c r="F151" s="24"/>
      <c r="G151" s="24"/>
      <c r="H151" s="20" t="s">
        <v>11</v>
      </c>
      <c r="I151" s="20" t="s">
        <v>12</v>
      </c>
    </row>
    <row r="152" spans="1:9" s="1" customFormat="1" ht="21.95" customHeight="1" x14ac:dyDescent="0.2">
      <c r="A152" s="21"/>
      <c r="B152" s="22"/>
      <c r="C152" s="23"/>
      <c r="D152" s="21"/>
      <c r="E152" s="5" t="s">
        <v>13</v>
      </c>
      <c r="F152" s="5" t="s">
        <v>14</v>
      </c>
      <c r="G152" s="5" t="s">
        <v>15</v>
      </c>
      <c r="H152" s="21"/>
      <c r="I152" s="21"/>
    </row>
    <row r="153" spans="1:9" ht="11.1" customHeight="1" x14ac:dyDescent="0.2">
      <c r="A153" s="6" t="s">
        <v>16</v>
      </c>
      <c r="B153" s="18"/>
      <c r="C153" s="18"/>
      <c r="D153" s="7"/>
      <c r="E153" s="7"/>
      <c r="F153" s="7"/>
      <c r="G153" s="7"/>
      <c r="H153" s="7"/>
      <c r="I153" s="8"/>
    </row>
    <row r="154" spans="1:9" ht="21.95" customHeight="1" x14ac:dyDescent="0.2">
      <c r="B154" s="19" t="s">
        <v>76</v>
      </c>
      <c r="C154" s="19"/>
      <c r="D154" s="10">
        <v>200</v>
      </c>
      <c r="E154" s="9">
        <v>5.0999999999999996</v>
      </c>
      <c r="F154" s="9">
        <v>6</v>
      </c>
      <c r="G154" s="9">
        <v>24.87</v>
      </c>
      <c r="H154" s="9">
        <v>205.6</v>
      </c>
      <c r="I154" s="9">
        <v>874</v>
      </c>
    </row>
    <row r="155" spans="1:9" ht="11.1" customHeight="1" x14ac:dyDescent="0.2">
      <c r="B155" s="19" t="s">
        <v>32</v>
      </c>
      <c r="C155" s="19"/>
      <c r="D155" s="10">
        <v>200</v>
      </c>
      <c r="E155" s="9">
        <v>0.1</v>
      </c>
      <c r="F155" s="9"/>
      <c r="G155" s="9">
        <v>12.97</v>
      </c>
      <c r="H155" s="9">
        <v>59.9</v>
      </c>
      <c r="I155" s="9">
        <v>971</v>
      </c>
    </row>
    <row r="156" spans="1:9" ht="11.1" customHeight="1" x14ac:dyDescent="0.2">
      <c r="B156" s="19" t="s">
        <v>33</v>
      </c>
      <c r="C156" s="19"/>
      <c r="D156" s="10">
        <v>100</v>
      </c>
      <c r="E156" s="9">
        <v>3.35</v>
      </c>
      <c r="F156" s="9">
        <v>7</v>
      </c>
      <c r="G156" s="9">
        <v>18.21</v>
      </c>
      <c r="H156" s="9">
        <v>146.30000000000001</v>
      </c>
      <c r="I156" s="11">
        <v>1707</v>
      </c>
    </row>
    <row r="157" spans="1:9" ht="11.1" customHeight="1" x14ac:dyDescent="0.2">
      <c r="B157" s="19" t="s">
        <v>42</v>
      </c>
      <c r="C157" s="19"/>
      <c r="D157" s="10">
        <v>30</v>
      </c>
      <c r="E157" s="9">
        <v>2.37</v>
      </c>
      <c r="F157" s="9">
        <v>3</v>
      </c>
      <c r="G157" s="9">
        <v>12.32</v>
      </c>
      <c r="H157" s="9">
        <v>96.3</v>
      </c>
      <c r="I157" s="9">
        <v>902</v>
      </c>
    </row>
    <row r="158" spans="1:9" ht="11.1" customHeight="1" x14ac:dyDescent="0.2">
      <c r="B158" s="19" t="s">
        <v>64</v>
      </c>
      <c r="C158" s="19"/>
      <c r="D158" s="10">
        <v>25</v>
      </c>
      <c r="E158" s="9">
        <v>2.68</v>
      </c>
      <c r="F158" s="9">
        <v>1</v>
      </c>
      <c r="G158" s="9">
        <v>10.88</v>
      </c>
      <c r="H158" s="9">
        <v>68.5</v>
      </c>
      <c r="I158" s="9">
        <v>897</v>
      </c>
    </row>
    <row r="159" spans="1:9" ht="11.1" customHeight="1" x14ac:dyDescent="0.2">
      <c r="B159" s="19" t="s">
        <v>96</v>
      </c>
      <c r="C159" s="19"/>
      <c r="D159" s="10">
        <v>100</v>
      </c>
      <c r="E159" s="9">
        <v>0.4</v>
      </c>
      <c r="F159" s="9"/>
      <c r="G159" s="9">
        <v>9.8000000000000007</v>
      </c>
      <c r="H159" s="9">
        <v>37</v>
      </c>
      <c r="I159" s="9">
        <v>976.03</v>
      </c>
    </row>
    <row r="160" spans="1:9" ht="11.1" customHeight="1" x14ac:dyDescent="0.2">
      <c r="A160" s="16" t="s">
        <v>20</v>
      </c>
      <c r="B160" s="16"/>
      <c r="C160" s="16"/>
      <c r="D160" s="10">
        <v>655</v>
      </c>
      <c r="E160" s="9">
        <f>SUM(E154:E159)</f>
        <v>13.999999999999998</v>
      </c>
      <c r="F160" s="9">
        <f t="shared" ref="F160:H160" si="21">SUM(F154:F159)</f>
        <v>17</v>
      </c>
      <c r="G160" s="9">
        <f t="shared" si="21"/>
        <v>89.05</v>
      </c>
      <c r="H160" s="9">
        <f t="shared" si="21"/>
        <v>613.6</v>
      </c>
      <c r="I160" s="9"/>
    </row>
    <row r="161" spans="1:9" ht="11.1" customHeight="1" x14ac:dyDescent="0.2">
      <c r="A161" s="6" t="s">
        <v>21</v>
      </c>
      <c r="B161" s="18"/>
      <c r="C161" s="18"/>
      <c r="D161" s="7"/>
      <c r="E161" s="7"/>
      <c r="F161" s="7"/>
      <c r="G161" s="7"/>
      <c r="H161" s="7"/>
      <c r="I161" s="8"/>
    </row>
    <row r="162" spans="1:9" ht="11.1" customHeight="1" x14ac:dyDescent="0.2">
      <c r="B162" s="19" t="s">
        <v>77</v>
      </c>
      <c r="C162" s="19"/>
      <c r="D162" s="10">
        <v>200</v>
      </c>
      <c r="E162" s="9">
        <v>1.91</v>
      </c>
      <c r="F162" s="9">
        <v>5</v>
      </c>
      <c r="G162" s="9">
        <v>10.79</v>
      </c>
      <c r="H162" s="9">
        <v>92.4</v>
      </c>
      <c r="I162" s="11">
        <v>1175</v>
      </c>
    </row>
    <row r="163" spans="1:9" ht="11.1" customHeight="1" x14ac:dyDescent="0.2">
      <c r="B163" s="19" t="s">
        <v>78</v>
      </c>
      <c r="C163" s="19"/>
      <c r="D163" s="10">
        <v>220</v>
      </c>
      <c r="E163" s="9">
        <v>14.55</v>
      </c>
      <c r="F163" s="9">
        <v>17</v>
      </c>
      <c r="G163" s="9">
        <v>25.02</v>
      </c>
      <c r="H163" s="9">
        <v>399.2</v>
      </c>
      <c r="I163" s="9">
        <v>893.01</v>
      </c>
    </row>
    <row r="164" spans="1:9" ht="11.1" customHeight="1" x14ac:dyDescent="0.2">
      <c r="B164" s="19" t="s">
        <v>63</v>
      </c>
      <c r="C164" s="19"/>
      <c r="D164" s="10">
        <v>200</v>
      </c>
      <c r="E164" s="9">
        <v>0.12</v>
      </c>
      <c r="F164" s="9"/>
      <c r="G164" s="9">
        <v>14.85</v>
      </c>
      <c r="H164" s="9">
        <v>61.1</v>
      </c>
      <c r="I164" s="9">
        <v>930</v>
      </c>
    </row>
    <row r="165" spans="1:9" ht="11.1" customHeight="1" x14ac:dyDescent="0.2">
      <c r="B165" s="19" t="s">
        <v>25</v>
      </c>
      <c r="C165" s="19"/>
      <c r="D165" s="10">
        <v>25</v>
      </c>
      <c r="E165" s="9">
        <v>2.0299999999999998</v>
      </c>
      <c r="F165" s="9"/>
      <c r="G165" s="9">
        <v>12.2</v>
      </c>
      <c r="H165" s="9">
        <v>60.5</v>
      </c>
      <c r="I165" s="9">
        <v>894.01</v>
      </c>
    </row>
    <row r="166" spans="1:9" ht="11.1" customHeight="1" x14ac:dyDescent="0.2">
      <c r="B166" s="19" t="s">
        <v>26</v>
      </c>
      <c r="C166" s="19"/>
      <c r="D166" s="10">
        <v>25</v>
      </c>
      <c r="E166" s="9">
        <v>2.13</v>
      </c>
      <c r="F166" s="9">
        <v>1</v>
      </c>
      <c r="G166" s="9">
        <v>10.63</v>
      </c>
      <c r="H166" s="9">
        <v>64.8</v>
      </c>
      <c r="I166" s="11">
        <v>1147</v>
      </c>
    </row>
    <row r="167" spans="1:9" ht="11.1" customHeight="1" x14ac:dyDescent="0.2">
      <c r="B167" s="19" t="s">
        <v>95</v>
      </c>
      <c r="C167" s="19"/>
      <c r="D167" s="10">
        <v>40</v>
      </c>
      <c r="E167" s="9">
        <v>4.1399999999999997</v>
      </c>
      <c r="F167" s="9">
        <v>4</v>
      </c>
      <c r="G167" s="9">
        <v>29.44</v>
      </c>
      <c r="H167" s="9">
        <v>173</v>
      </c>
      <c r="I167" s="9">
        <v>450.05</v>
      </c>
    </row>
    <row r="168" spans="1:9" ht="11.1" customHeight="1" x14ac:dyDescent="0.2">
      <c r="A168" s="16" t="s">
        <v>27</v>
      </c>
      <c r="B168" s="16"/>
      <c r="C168" s="16"/>
      <c r="D168" s="10">
        <v>710</v>
      </c>
      <c r="E168" s="9">
        <f>SUM(E162:E167)</f>
        <v>24.880000000000003</v>
      </c>
      <c r="F168" s="9">
        <f t="shared" ref="F168:H168" si="22">SUM(F162:F167)</f>
        <v>27</v>
      </c>
      <c r="G168" s="9">
        <f t="shared" si="22"/>
        <v>102.92999999999999</v>
      </c>
      <c r="H168" s="9">
        <f t="shared" si="22"/>
        <v>851</v>
      </c>
      <c r="I168" s="9"/>
    </row>
    <row r="169" spans="1:9" s="1" customFormat="1" ht="11.1" customHeight="1" x14ac:dyDescent="0.2">
      <c r="A169" s="16" t="s">
        <v>28</v>
      </c>
      <c r="B169" s="16"/>
      <c r="C169" s="16"/>
      <c r="D169" s="12">
        <v>1365</v>
      </c>
      <c r="E169" s="9">
        <f>E160+E168</f>
        <v>38.880000000000003</v>
      </c>
      <c r="F169" s="9">
        <f t="shared" ref="F169:H169" si="23">F160+F168</f>
        <v>44</v>
      </c>
      <c r="G169" s="9">
        <f t="shared" si="23"/>
        <v>191.98</v>
      </c>
      <c r="H169" s="9">
        <f t="shared" si="23"/>
        <v>1464.6</v>
      </c>
      <c r="I169" s="9"/>
    </row>
    <row r="170" spans="1:9" ht="11.1" customHeight="1" x14ac:dyDescent="0.2">
      <c r="E170" s="2"/>
      <c r="F170" s="2"/>
      <c r="G170" s="2"/>
      <c r="H170" s="2"/>
      <c r="I170" s="4" t="s">
        <v>79</v>
      </c>
    </row>
    <row r="171" spans="1:9" ht="11.1" customHeight="1" x14ac:dyDescent="0.2">
      <c r="A171" s="3" t="s">
        <v>2</v>
      </c>
      <c r="D171" s="4" t="s">
        <v>3</v>
      </c>
      <c r="E171" s="1">
        <v>2</v>
      </c>
      <c r="G171" s="4" t="s">
        <v>5</v>
      </c>
      <c r="H171" s="1" t="s">
        <v>41</v>
      </c>
    </row>
    <row r="172" spans="1:9" s="1" customFormat="1" ht="20.100000000000001" customHeight="1" x14ac:dyDescent="0.2">
      <c r="A172" s="20" t="s">
        <v>7</v>
      </c>
      <c r="B172" s="20" t="s">
        <v>8</v>
      </c>
      <c r="C172" s="20"/>
      <c r="D172" s="20" t="s">
        <v>9</v>
      </c>
      <c r="E172" s="24" t="s">
        <v>10</v>
      </c>
      <c r="F172" s="24"/>
      <c r="G172" s="24"/>
      <c r="H172" s="20" t="s">
        <v>11</v>
      </c>
      <c r="I172" s="20" t="s">
        <v>12</v>
      </c>
    </row>
    <row r="173" spans="1:9" s="1" customFormat="1" ht="21.95" customHeight="1" x14ac:dyDescent="0.2">
      <c r="A173" s="21"/>
      <c r="B173" s="22"/>
      <c r="C173" s="23"/>
      <c r="D173" s="21"/>
      <c r="E173" s="5" t="s">
        <v>13</v>
      </c>
      <c r="F173" s="5" t="s">
        <v>14</v>
      </c>
      <c r="G173" s="5" t="s">
        <v>15</v>
      </c>
      <c r="H173" s="21"/>
      <c r="I173" s="21"/>
    </row>
    <row r="174" spans="1:9" ht="11.1" customHeight="1" x14ac:dyDescent="0.2">
      <c r="A174" s="6" t="s">
        <v>16</v>
      </c>
      <c r="B174" s="18"/>
      <c r="C174" s="18"/>
      <c r="D174" s="7"/>
      <c r="E174" s="7"/>
      <c r="F174" s="7"/>
      <c r="G174" s="7"/>
      <c r="H174" s="7"/>
      <c r="I174" s="8"/>
    </row>
    <row r="175" spans="1:9" ht="11.1" customHeight="1" x14ac:dyDescent="0.2">
      <c r="B175" s="19" t="s">
        <v>105</v>
      </c>
      <c r="C175" s="19"/>
      <c r="D175" s="10">
        <v>160</v>
      </c>
      <c r="E175" s="9">
        <v>10.33</v>
      </c>
      <c r="F175" s="9">
        <v>9</v>
      </c>
      <c r="G175" s="9">
        <v>14.53</v>
      </c>
      <c r="H175" s="9">
        <v>161.30000000000001</v>
      </c>
      <c r="I175" s="13">
        <v>1066.02</v>
      </c>
    </row>
    <row r="176" spans="1:9" ht="11.1" customHeight="1" x14ac:dyDescent="0.2">
      <c r="B176" s="19" t="s">
        <v>42</v>
      </c>
      <c r="C176" s="19"/>
      <c r="D176" s="10">
        <v>30</v>
      </c>
      <c r="E176" s="9">
        <v>2.37</v>
      </c>
      <c r="F176" s="9">
        <v>3</v>
      </c>
      <c r="G176" s="9">
        <v>12.32</v>
      </c>
      <c r="H176" s="9">
        <v>96.3</v>
      </c>
      <c r="I176" s="9">
        <v>902</v>
      </c>
    </row>
    <row r="177" spans="1:9" ht="11.1" customHeight="1" x14ac:dyDescent="0.2">
      <c r="B177" s="19" t="s">
        <v>43</v>
      </c>
      <c r="C177" s="19"/>
      <c r="D177" s="10">
        <v>200</v>
      </c>
      <c r="E177" s="9">
        <v>3.87</v>
      </c>
      <c r="F177" s="9">
        <v>4</v>
      </c>
      <c r="G177" s="9">
        <v>12.3</v>
      </c>
      <c r="H177" s="9">
        <v>89.7</v>
      </c>
      <c r="I177" s="9">
        <v>919</v>
      </c>
    </row>
    <row r="178" spans="1:9" ht="11.1" customHeight="1" x14ac:dyDescent="0.2">
      <c r="B178" s="19" t="s">
        <v>104</v>
      </c>
      <c r="C178" s="19"/>
      <c r="D178" s="10">
        <v>75</v>
      </c>
      <c r="E178" s="9">
        <v>4.7</v>
      </c>
      <c r="F178" s="9">
        <v>3</v>
      </c>
      <c r="G178" s="9">
        <v>23.99</v>
      </c>
      <c r="H178" s="9">
        <v>148.1</v>
      </c>
      <c r="I178" s="9">
        <v>772.01</v>
      </c>
    </row>
    <row r="179" spans="1:9" ht="11.1" customHeight="1" x14ac:dyDescent="0.2">
      <c r="B179" s="19" t="s">
        <v>64</v>
      </c>
      <c r="C179" s="19"/>
      <c r="D179" s="10">
        <v>25</v>
      </c>
      <c r="E179" s="9">
        <v>2.68</v>
      </c>
      <c r="F179" s="9">
        <v>1</v>
      </c>
      <c r="G179" s="9">
        <v>10.88</v>
      </c>
      <c r="H179" s="9">
        <v>68.5</v>
      </c>
      <c r="I179" s="9">
        <v>897</v>
      </c>
    </row>
    <row r="180" spans="1:9" ht="11.1" customHeight="1" x14ac:dyDescent="0.2">
      <c r="B180" s="19" t="s">
        <v>44</v>
      </c>
      <c r="C180" s="19"/>
      <c r="D180" s="10">
        <v>25</v>
      </c>
      <c r="E180" s="9">
        <v>2.13</v>
      </c>
      <c r="F180" s="9">
        <v>1</v>
      </c>
      <c r="G180" s="9">
        <v>12.13</v>
      </c>
      <c r="H180" s="9">
        <v>64.8</v>
      </c>
      <c r="I180" s="11">
        <v>1148</v>
      </c>
    </row>
    <row r="181" spans="1:9" ht="11.1" customHeight="1" x14ac:dyDescent="0.2">
      <c r="A181" s="16" t="s">
        <v>20</v>
      </c>
      <c r="B181" s="16"/>
      <c r="C181" s="16"/>
      <c r="D181" s="10">
        <v>515</v>
      </c>
      <c r="E181" s="9">
        <f>SUM(E175:E180)</f>
        <v>26.08</v>
      </c>
      <c r="F181" s="9">
        <f t="shared" ref="F181:H181" si="24">SUM(F175:F180)</f>
        <v>21</v>
      </c>
      <c r="G181" s="9">
        <f t="shared" si="24"/>
        <v>86.149999999999991</v>
      </c>
      <c r="H181" s="9">
        <f t="shared" si="24"/>
        <v>628.69999999999993</v>
      </c>
      <c r="I181" s="9"/>
    </row>
    <row r="182" spans="1:9" ht="11.1" customHeight="1" x14ac:dyDescent="0.2">
      <c r="A182" s="6" t="s">
        <v>21</v>
      </c>
      <c r="B182" s="18"/>
      <c r="C182" s="18"/>
      <c r="D182" s="7"/>
      <c r="E182" s="7"/>
      <c r="F182" s="7"/>
      <c r="G182" s="7"/>
      <c r="H182" s="7"/>
      <c r="I182" s="8"/>
    </row>
    <row r="183" spans="1:9" ht="21.95" customHeight="1" x14ac:dyDescent="0.2">
      <c r="B183" s="19" t="s">
        <v>53</v>
      </c>
      <c r="C183" s="19"/>
      <c r="D183" s="10">
        <v>200</v>
      </c>
      <c r="E183" s="9">
        <v>3.03</v>
      </c>
      <c r="F183" s="9">
        <v>8</v>
      </c>
      <c r="G183" s="9">
        <v>13.87</v>
      </c>
      <c r="H183" s="9">
        <v>118</v>
      </c>
      <c r="I183" s="11">
        <v>1021</v>
      </c>
    </row>
    <row r="184" spans="1:9" ht="11.1" customHeight="1" x14ac:dyDescent="0.2">
      <c r="B184" s="19" t="s">
        <v>61</v>
      </c>
      <c r="C184" s="19"/>
      <c r="D184" s="10">
        <v>90</v>
      </c>
      <c r="E184" s="9">
        <v>11.29</v>
      </c>
      <c r="F184" s="9">
        <v>6</v>
      </c>
      <c r="G184" s="9">
        <v>1.88</v>
      </c>
      <c r="H184" s="9">
        <v>161.80000000000001</v>
      </c>
      <c r="I184" s="11">
        <v>1237</v>
      </c>
    </row>
    <row r="185" spans="1:9" ht="11.1" customHeight="1" x14ac:dyDescent="0.2">
      <c r="B185" s="19" t="s">
        <v>48</v>
      </c>
      <c r="C185" s="19"/>
      <c r="D185" s="10">
        <v>150</v>
      </c>
      <c r="E185" s="9">
        <v>7.55</v>
      </c>
      <c r="F185" s="9">
        <v>6</v>
      </c>
      <c r="G185" s="9">
        <v>39.35</v>
      </c>
      <c r="H185" s="9">
        <v>240.8</v>
      </c>
      <c r="I185" s="9">
        <v>998</v>
      </c>
    </row>
    <row r="186" spans="1:9" ht="11.1" customHeight="1" x14ac:dyDescent="0.2">
      <c r="B186" s="19" t="s">
        <v>39</v>
      </c>
      <c r="C186" s="19"/>
      <c r="D186" s="10">
        <v>200</v>
      </c>
      <c r="E186" s="9">
        <v>0.78</v>
      </c>
      <c r="F186" s="9"/>
      <c r="G186" s="9">
        <v>22.62</v>
      </c>
      <c r="H186" s="9">
        <v>101</v>
      </c>
      <c r="I186" s="9">
        <v>932</v>
      </c>
    </row>
    <row r="187" spans="1:9" ht="11.1" customHeight="1" x14ac:dyDescent="0.2">
      <c r="B187" s="19" t="s">
        <v>25</v>
      </c>
      <c r="C187" s="19"/>
      <c r="D187" s="10">
        <v>25</v>
      </c>
      <c r="E187" s="9">
        <v>2.0299999999999998</v>
      </c>
      <c r="F187" s="9"/>
      <c r="G187" s="9">
        <v>12.2</v>
      </c>
      <c r="H187" s="9">
        <v>60.5</v>
      </c>
      <c r="I187" s="9">
        <v>894.01</v>
      </c>
    </row>
    <row r="188" spans="1:9" ht="11.1" customHeight="1" x14ac:dyDescent="0.2">
      <c r="B188" s="19" t="s">
        <v>26</v>
      </c>
      <c r="C188" s="19"/>
      <c r="D188" s="10">
        <v>25</v>
      </c>
      <c r="E188" s="9">
        <v>2.13</v>
      </c>
      <c r="F188" s="9">
        <v>1</v>
      </c>
      <c r="G188" s="9">
        <v>10.63</v>
      </c>
      <c r="H188" s="9">
        <v>64.8</v>
      </c>
      <c r="I188" s="11">
        <v>1147</v>
      </c>
    </row>
    <row r="189" spans="1:9" ht="11.1" customHeight="1" x14ac:dyDescent="0.2">
      <c r="B189" s="19" t="s">
        <v>96</v>
      </c>
      <c r="C189" s="19"/>
      <c r="D189" s="10">
        <v>100</v>
      </c>
      <c r="E189" s="9">
        <v>0.4</v>
      </c>
      <c r="F189" s="9"/>
      <c r="G189" s="9">
        <v>9.8000000000000007</v>
      </c>
      <c r="H189" s="9">
        <v>47</v>
      </c>
      <c r="I189" s="9">
        <v>976.03</v>
      </c>
    </row>
    <row r="190" spans="1:9" ht="11.1" customHeight="1" x14ac:dyDescent="0.2">
      <c r="A190" s="16" t="s">
        <v>27</v>
      </c>
      <c r="B190" s="16"/>
      <c r="C190" s="16"/>
      <c r="D190" s="10">
        <v>790</v>
      </c>
      <c r="E190" s="9">
        <f>SUM(E183:E189)</f>
        <v>27.209999999999997</v>
      </c>
      <c r="F190" s="9">
        <f t="shared" ref="F190:H190" si="25">SUM(F183:F189)</f>
        <v>21</v>
      </c>
      <c r="G190" s="9">
        <f t="shared" si="25"/>
        <v>110.35</v>
      </c>
      <c r="H190" s="9">
        <f t="shared" si="25"/>
        <v>793.9</v>
      </c>
      <c r="I190" s="9"/>
    </row>
    <row r="191" spans="1:9" ht="11.1" customHeight="1" x14ac:dyDescent="0.2">
      <c r="A191" s="16" t="s">
        <v>28</v>
      </c>
      <c r="B191" s="16"/>
      <c r="C191" s="16"/>
      <c r="D191" s="12">
        <v>1305</v>
      </c>
      <c r="E191" s="9">
        <f>E181+E190</f>
        <v>53.289999999999992</v>
      </c>
      <c r="F191" s="9">
        <f t="shared" ref="F191:H191" si="26">F181+F190</f>
        <v>42</v>
      </c>
      <c r="G191" s="9">
        <f t="shared" si="26"/>
        <v>196.5</v>
      </c>
      <c r="H191" s="9">
        <f t="shared" si="26"/>
        <v>1422.6</v>
      </c>
      <c r="I191" s="9"/>
    </row>
    <row r="192" spans="1:9" ht="11.1" customHeight="1" x14ac:dyDescent="0.2">
      <c r="E192" s="2"/>
      <c r="F192" s="2"/>
      <c r="G192" s="2"/>
      <c r="H192" s="2"/>
      <c r="I192" s="4" t="s">
        <v>80</v>
      </c>
    </row>
    <row r="193" spans="1:9" ht="11.1" customHeight="1" x14ac:dyDescent="0.2">
      <c r="A193" s="3" t="s">
        <v>2</v>
      </c>
      <c r="D193" s="4" t="s">
        <v>3</v>
      </c>
      <c r="E193" s="1">
        <v>2</v>
      </c>
      <c r="G193" s="4" t="s">
        <v>5</v>
      </c>
      <c r="H193" s="1" t="s">
        <v>51</v>
      </c>
    </row>
    <row r="194" spans="1:9" s="1" customFormat="1" ht="20.100000000000001" customHeight="1" x14ac:dyDescent="0.2">
      <c r="A194" s="20" t="s">
        <v>7</v>
      </c>
      <c r="B194" s="20" t="s">
        <v>8</v>
      </c>
      <c r="C194" s="20"/>
      <c r="D194" s="20" t="s">
        <v>9</v>
      </c>
      <c r="E194" s="24" t="s">
        <v>10</v>
      </c>
      <c r="F194" s="24"/>
      <c r="G194" s="24"/>
      <c r="H194" s="20" t="s">
        <v>11</v>
      </c>
      <c r="I194" s="20" t="s">
        <v>12</v>
      </c>
    </row>
    <row r="195" spans="1:9" s="1" customFormat="1" ht="21.95" customHeight="1" x14ac:dyDescent="0.2">
      <c r="A195" s="21"/>
      <c r="B195" s="22"/>
      <c r="C195" s="23"/>
      <c r="D195" s="21"/>
      <c r="E195" s="5" t="s">
        <v>13</v>
      </c>
      <c r="F195" s="5" t="s">
        <v>14</v>
      </c>
      <c r="G195" s="5" t="s">
        <v>15</v>
      </c>
      <c r="H195" s="21"/>
      <c r="I195" s="21"/>
    </row>
    <row r="196" spans="1:9" ht="11.1" customHeight="1" x14ac:dyDescent="0.2">
      <c r="A196" s="6" t="s">
        <v>16</v>
      </c>
      <c r="B196" s="18"/>
      <c r="C196" s="18"/>
      <c r="D196" s="7"/>
      <c r="E196" s="7"/>
      <c r="F196" s="7"/>
      <c r="G196" s="7"/>
      <c r="H196" s="7"/>
      <c r="I196" s="8"/>
    </row>
    <row r="197" spans="1:9" ht="21.95" customHeight="1" x14ac:dyDescent="0.2">
      <c r="B197" s="19" t="s">
        <v>81</v>
      </c>
      <c r="C197" s="19"/>
      <c r="D197" s="10">
        <v>200</v>
      </c>
      <c r="E197" s="9">
        <v>11.71</v>
      </c>
      <c r="F197" s="9">
        <v>13</v>
      </c>
      <c r="G197" s="9">
        <v>37.6</v>
      </c>
      <c r="H197" s="9">
        <v>291</v>
      </c>
      <c r="I197" s="9">
        <v>334</v>
      </c>
    </row>
    <row r="198" spans="1:9" ht="11.1" customHeight="1" x14ac:dyDescent="0.2">
      <c r="B198" s="19" t="s">
        <v>106</v>
      </c>
      <c r="C198" s="19"/>
      <c r="D198" s="10">
        <v>40</v>
      </c>
      <c r="E198" s="9">
        <v>4.0599999999999996</v>
      </c>
      <c r="F198" s="9">
        <v>4</v>
      </c>
      <c r="G198" s="9">
        <v>0.22</v>
      </c>
      <c r="H198" s="9">
        <v>50.2</v>
      </c>
      <c r="I198" s="9">
        <v>349.01</v>
      </c>
    </row>
    <row r="199" spans="1:9" ht="11.1" customHeight="1" x14ac:dyDescent="0.2">
      <c r="B199" s="19" t="s">
        <v>32</v>
      </c>
      <c r="C199" s="19"/>
      <c r="D199" s="10">
        <v>200</v>
      </c>
      <c r="E199" s="9">
        <v>0.1</v>
      </c>
      <c r="F199" s="9"/>
      <c r="G199" s="9">
        <v>12.97</v>
      </c>
      <c r="H199" s="9">
        <v>59.9</v>
      </c>
      <c r="I199" s="9">
        <v>971</v>
      </c>
    </row>
    <row r="200" spans="1:9" ht="11.1" customHeight="1" x14ac:dyDescent="0.2">
      <c r="B200" s="19" t="s">
        <v>26</v>
      </c>
      <c r="C200" s="19"/>
      <c r="D200" s="10">
        <v>25</v>
      </c>
      <c r="E200" s="9">
        <v>2.13</v>
      </c>
      <c r="F200" s="9">
        <v>1</v>
      </c>
      <c r="G200" s="9">
        <v>10.63</v>
      </c>
      <c r="H200" s="9">
        <v>64.8</v>
      </c>
      <c r="I200" s="11">
        <v>1147</v>
      </c>
    </row>
    <row r="201" spans="1:9" ht="11.1" customHeight="1" x14ac:dyDescent="0.2">
      <c r="B201" s="19" t="s">
        <v>25</v>
      </c>
      <c r="C201" s="19"/>
      <c r="D201" s="10">
        <v>25</v>
      </c>
      <c r="E201" s="9">
        <v>2.0299999999999998</v>
      </c>
      <c r="F201" s="9"/>
      <c r="G201" s="9">
        <v>12.2</v>
      </c>
      <c r="H201" s="9">
        <v>60.5</v>
      </c>
      <c r="I201" s="9">
        <v>894.01</v>
      </c>
    </row>
    <row r="202" spans="1:9" ht="11.1" customHeight="1" x14ac:dyDescent="0.2">
      <c r="B202" s="19" t="s">
        <v>96</v>
      </c>
      <c r="C202" s="19"/>
      <c r="D202" s="10">
        <v>100</v>
      </c>
      <c r="E202" s="9">
        <v>0.4</v>
      </c>
      <c r="F202" s="9"/>
      <c r="G202" s="9">
        <v>9.8000000000000007</v>
      </c>
      <c r="H202" s="9">
        <v>47</v>
      </c>
      <c r="I202" s="9">
        <v>976.03</v>
      </c>
    </row>
    <row r="203" spans="1:9" ht="11.1" customHeight="1" x14ac:dyDescent="0.2">
      <c r="A203" s="16" t="s">
        <v>20</v>
      </c>
      <c r="B203" s="16"/>
      <c r="C203" s="16"/>
      <c r="D203" s="10">
        <v>590</v>
      </c>
      <c r="E203" s="9">
        <f>SUM(E197:E202)</f>
        <v>20.43</v>
      </c>
      <c r="F203" s="9">
        <f t="shared" ref="F203:H203" si="27">SUM(F197:F202)</f>
        <v>18</v>
      </c>
      <c r="G203" s="9">
        <f t="shared" si="27"/>
        <v>83.42</v>
      </c>
      <c r="H203" s="9">
        <f t="shared" si="27"/>
        <v>573.4</v>
      </c>
      <c r="I203" s="9"/>
    </row>
    <row r="204" spans="1:9" ht="11.1" customHeight="1" x14ac:dyDescent="0.2">
      <c r="A204" s="6" t="s">
        <v>21</v>
      </c>
      <c r="B204" s="18"/>
      <c r="C204" s="18"/>
      <c r="D204" s="7"/>
      <c r="E204" s="7"/>
      <c r="F204" s="7"/>
      <c r="G204" s="7"/>
      <c r="H204" s="7"/>
      <c r="I204" s="8"/>
    </row>
    <row r="205" spans="1:9" ht="11.1" customHeight="1" x14ac:dyDescent="0.2">
      <c r="B205" s="19" t="s">
        <v>59</v>
      </c>
      <c r="C205" s="19"/>
      <c r="D205" s="10">
        <v>200</v>
      </c>
      <c r="E205" s="9">
        <v>4.7</v>
      </c>
      <c r="F205" s="9">
        <v>4</v>
      </c>
      <c r="G205" s="9">
        <v>17.18</v>
      </c>
      <c r="H205" s="9">
        <v>125.3</v>
      </c>
      <c r="I205" s="9">
        <v>139</v>
      </c>
    </row>
    <row r="206" spans="1:9" ht="11.1" customHeight="1" x14ac:dyDescent="0.2">
      <c r="B206" s="19" t="s">
        <v>60</v>
      </c>
      <c r="C206" s="19"/>
      <c r="D206" s="10">
        <v>10</v>
      </c>
      <c r="E206" s="9">
        <v>1.3</v>
      </c>
      <c r="F206" s="9"/>
      <c r="G206" s="9">
        <v>7.81</v>
      </c>
      <c r="H206" s="9">
        <v>40</v>
      </c>
      <c r="I206" s="9">
        <v>943</v>
      </c>
    </row>
    <row r="207" spans="1:9" ht="11.1" customHeight="1" x14ac:dyDescent="0.2">
      <c r="B207" s="19" t="s">
        <v>82</v>
      </c>
      <c r="C207" s="19"/>
      <c r="D207" s="10">
        <v>100</v>
      </c>
      <c r="E207" s="9">
        <v>12.2</v>
      </c>
      <c r="F207" s="9">
        <v>12</v>
      </c>
      <c r="G207" s="9">
        <v>10.07</v>
      </c>
      <c r="H207" s="9">
        <v>223.4</v>
      </c>
      <c r="I207" s="13">
        <v>1633.99</v>
      </c>
    </row>
    <row r="208" spans="1:9" ht="11.1" customHeight="1" x14ac:dyDescent="0.2">
      <c r="B208" s="19" t="s">
        <v>70</v>
      </c>
      <c r="C208" s="19"/>
      <c r="D208" s="10">
        <v>150</v>
      </c>
      <c r="E208" s="9">
        <v>3.35</v>
      </c>
      <c r="F208" s="9">
        <v>5</v>
      </c>
      <c r="G208" s="9">
        <v>35.01</v>
      </c>
      <c r="H208" s="9">
        <v>220.5</v>
      </c>
      <c r="I208" s="9">
        <v>512</v>
      </c>
    </row>
    <row r="209" spans="1:9" ht="11.1" customHeight="1" x14ac:dyDescent="0.2">
      <c r="B209" s="19" t="s">
        <v>49</v>
      </c>
      <c r="C209" s="19"/>
      <c r="D209" s="10">
        <v>200</v>
      </c>
      <c r="E209" s="9">
        <v>0.68</v>
      </c>
      <c r="F209" s="9"/>
      <c r="G209" s="9">
        <v>25.63</v>
      </c>
      <c r="H209" s="9">
        <v>120.6</v>
      </c>
      <c r="I209" s="9">
        <v>705</v>
      </c>
    </row>
    <row r="210" spans="1:9" ht="11.1" customHeight="1" x14ac:dyDescent="0.2">
      <c r="B210" s="19" t="s">
        <v>25</v>
      </c>
      <c r="C210" s="19"/>
      <c r="D210" s="10">
        <v>25</v>
      </c>
      <c r="E210" s="9">
        <v>2.0299999999999998</v>
      </c>
      <c r="F210" s="9"/>
      <c r="G210" s="9">
        <v>12.2</v>
      </c>
      <c r="H210" s="9">
        <v>60.5</v>
      </c>
      <c r="I210" s="9">
        <v>894.01</v>
      </c>
    </row>
    <row r="211" spans="1:9" ht="11.1" customHeight="1" x14ac:dyDescent="0.2">
      <c r="B211" s="19" t="s">
        <v>26</v>
      </c>
      <c r="C211" s="19"/>
      <c r="D211" s="10">
        <v>25</v>
      </c>
      <c r="E211" s="9">
        <v>2.13</v>
      </c>
      <c r="F211" s="9">
        <v>1</v>
      </c>
      <c r="G211" s="9">
        <v>10.63</v>
      </c>
      <c r="H211" s="9">
        <v>64.8</v>
      </c>
      <c r="I211" s="11">
        <v>1147</v>
      </c>
    </row>
    <row r="212" spans="1:9" ht="11.1" customHeight="1" x14ac:dyDescent="0.2">
      <c r="A212" s="16" t="s">
        <v>27</v>
      </c>
      <c r="B212" s="16"/>
      <c r="C212" s="16"/>
      <c r="D212" s="10">
        <v>710</v>
      </c>
      <c r="E212" s="9">
        <f>SUM(E205:E211)</f>
        <v>26.39</v>
      </c>
      <c r="F212" s="9">
        <f t="shared" ref="F212:H212" si="28">SUM(F205:F211)</f>
        <v>22</v>
      </c>
      <c r="G212" s="9">
        <f t="shared" si="28"/>
        <v>118.52999999999999</v>
      </c>
      <c r="H212" s="9">
        <f t="shared" si="28"/>
        <v>855.1</v>
      </c>
      <c r="I212" s="9"/>
    </row>
    <row r="213" spans="1:9" s="1" customFormat="1" ht="11.1" customHeight="1" x14ac:dyDescent="0.2">
      <c r="A213" s="16" t="s">
        <v>28</v>
      </c>
      <c r="B213" s="16"/>
      <c r="C213" s="16"/>
      <c r="D213" s="12">
        <v>1300</v>
      </c>
      <c r="E213" s="9">
        <f>E203+E212</f>
        <v>46.82</v>
      </c>
      <c r="F213" s="9">
        <f t="shared" ref="F213:H213" si="29">F203+F212</f>
        <v>40</v>
      </c>
      <c r="G213" s="9">
        <f t="shared" si="29"/>
        <v>201.95</v>
      </c>
      <c r="H213" s="9">
        <f t="shared" si="29"/>
        <v>1428.5</v>
      </c>
      <c r="I213" s="9"/>
    </row>
    <row r="214" spans="1:9" ht="11.1" customHeight="1" x14ac:dyDescent="0.2">
      <c r="E214" s="2"/>
      <c r="F214" s="2"/>
      <c r="G214" s="2"/>
      <c r="H214" s="2"/>
      <c r="I214" s="4" t="s">
        <v>83</v>
      </c>
    </row>
    <row r="215" spans="1:9" ht="11.1" customHeight="1" x14ac:dyDescent="0.2">
      <c r="A215" s="3" t="s">
        <v>2</v>
      </c>
      <c r="D215" s="4" t="s">
        <v>3</v>
      </c>
      <c r="E215" s="1">
        <v>2</v>
      </c>
      <c r="G215" s="4" t="s">
        <v>5</v>
      </c>
      <c r="H215" s="1" t="s">
        <v>57</v>
      </c>
    </row>
    <row r="216" spans="1:9" s="1" customFormat="1" ht="20.100000000000001" customHeight="1" x14ac:dyDescent="0.2">
      <c r="A216" s="20" t="s">
        <v>7</v>
      </c>
      <c r="B216" s="20" t="s">
        <v>8</v>
      </c>
      <c r="C216" s="20"/>
      <c r="D216" s="20" t="s">
        <v>9</v>
      </c>
      <c r="E216" s="24" t="s">
        <v>10</v>
      </c>
      <c r="F216" s="24"/>
      <c r="G216" s="24"/>
      <c r="H216" s="20" t="s">
        <v>11</v>
      </c>
      <c r="I216" s="20" t="s">
        <v>12</v>
      </c>
    </row>
    <row r="217" spans="1:9" s="1" customFormat="1" ht="21.95" customHeight="1" x14ac:dyDescent="0.2">
      <c r="A217" s="21"/>
      <c r="B217" s="22"/>
      <c r="C217" s="23"/>
      <c r="D217" s="21"/>
      <c r="E217" s="5" t="s">
        <v>13</v>
      </c>
      <c r="F217" s="5" t="s">
        <v>14</v>
      </c>
      <c r="G217" s="5" t="s">
        <v>15</v>
      </c>
      <c r="H217" s="21"/>
      <c r="I217" s="21"/>
    </row>
    <row r="218" spans="1:9" ht="11.1" customHeight="1" x14ac:dyDescent="0.2">
      <c r="A218" s="6" t="s">
        <v>16</v>
      </c>
      <c r="B218" s="18"/>
      <c r="C218" s="18"/>
      <c r="D218" s="7"/>
      <c r="E218" s="7"/>
      <c r="F218" s="7"/>
      <c r="G218" s="7"/>
      <c r="H218" s="7"/>
      <c r="I218" s="8"/>
    </row>
    <row r="219" spans="1:9" ht="11.1" customHeight="1" x14ac:dyDescent="0.2">
      <c r="B219" s="19" t="s">
        <v>58</v>
      </c>
      <c r="C219" s="19"/>
      <c r="D219" s="10">
        <v>40</v>
      </c>
      <c r="E219" s="9">
        <v>2.5</v>
      </c>
      <c r="F219" s="9">
        <v>8</v>
      </c>
      <c r="G219" s="9">
        <v>16.55</v>
      </c>
      <c r="H219" s="9">
        <v>131.19999999999999</v>
      </c>
      <c r="I219" s="9">
        <v>808</v>
      </c>
    </row>
    <row r="220" spans="1:9" ht="21.95" customHeight="1" x14ac:dyDescent="0.2">
      <c r="B220" s="19" t="s">
        <v>52</v>
      </c>
      <c r="C220" s="19"/>
      <c r="D220" s="10">
        <v>200</v>
      </c>
      <c r="E220" s="9">
        <v>4.4800000000000004</v>
      </c>
      <c r="F220" s="9">
        <v>8</v>
      </c>
      <c r="G220" s="9">
        <v>25.08</v>
      </c>
      <c r="H220" s="9">
        <v>198.4</v>
      </c>
      <c r="I220" s="9">
        <v>842</v>
      </c>
    </row>
    <row r="221" spans="1:9" ht="11.1" customHeight="1" x14ac:dyDescent="0.2">
      <c r="B221" s="19" t="s">
        <v>100</v>
      </c>
      <c r="C221" s="19"/>
      <c r="D221" s="10">
        <v>200</v>
      </c>
      <c r="E221" s="9"/>
      <c r="F221" s="9"/>
      <c r="G221" s="9">
        <v>14.97</v>
      </c>
      <c r="H221" s="9">
        <v>59.9</v>
      </c>
      <c r="I221" s="9">
        <v>828</v>
      </c>
    </row>
    <row r="222" spans="1:9" ht="11.1" customHeight="1" x14ac:dyDescent="0.2">
      <c r="B222" s="19" t="s">
        <v>107</v>
      </c>
      <c r="C222" s="19"/>
      <c r="D222" s="10">
        <v>40</v>
      </c>
      <c r="E222" s="9">
        <v>4.1399999999999997</v>
      </c>
      <c r="F222" s="9">
        <v>4</v>
      </c>
      <c r="G222" s="9">
        <v>29.44</v>
      </c>
      <c r="H222" s="9">
        <v>173</v>
      </c>
      <c r="I222" s="9">
        <v>450.05</v>
      </c>
    </row>
    <row r="223" spans="1:9" ht="11.1" customHeight="1" x14ac:dyDescent="0.2">
      <c r="B223" s="19" t="s">
        <v>64</v>
      </c>
      <c r="C223" s="19"/>
      <c r="D223" s="10">
        <v>25</v>
      </c>
      <c r="E223" s="9">
        <v>2.68</v>
      </c>
      <c r="F223" s="9">
        <v>1</v>
      </c>
      <c r="G223" s="9">
        <v>10.88</v>
      </c>
      <c r="H223" s="9">
        <v>68.5</v>
      </c>
      <c r="I223" s="9">
        <v>897</v>
      </c>
    </row>
    <row r="224" spans="1:9" ht="11.1" customHeight="1" x14ac:dyDescent="0.2">
      <c r="A224" s="16" t="s">
        <v>20</v>
      </c>
      <c r="B224" s="16"/>
      <c r="C224" s="16"/>
      <c r="D224" s="10">
        <f>SUM(D219:D223)</f>
        <v>505</v>
      </c>
      <c r="E224" s="10">
        <f t="shared" ref="E224:H224" si="30">SUM(E219:E223)</f>
        <v>13.8</v>
      </c>
      <c r="F224" s="10">
        <f t="shared" si="30"/>
        <v>21</v>
      </c>
      <c r="G224" s="10">
        <f t="shared" si="30"/>
        <v>96.919999999999987</v>
      </c>
      <c r="H224" s="10">
        <f t="shared" si="30"/>
        <v>631</v>
      </c>
      <c r="I224" s="9"/>
    </row>
    <row r="225" spans="1:9" ht="11.1" customHeight="1" x14ac:dyDescent="0.2">
      <c r="A225" s="6" t="s">
        <v>21</v>
      </c>
      <c r="B225" s="18"/>
      <c r="C225" s="18"/>
      <c r="D225" s="7"/>
      <c r="E225" s="7"/>
      <c r="F225" s="7"/>
      <c r="G225" s="7"/>
      <c r="H225" s="7"/>
      <c r="I225" s="8"/>
    </row>
    <row r="226" spans="1:9" ht="11.1" customHeight="1" x14ac:dyDescent="0.2">
      <c r="B226" s="19" t="s">
        <v>84</v>
      </c>
      <c r="C226" s="19"/>
      <c r="D226" s="10">
        <v>200</v>
      </c>
      <c r="E226" s="9">
        <v>4.4400000000000004</v>
      </c>
      <c r="F226" s="9">
        <v>4</v>
      </c>
      <c r="G226" s="9">
        <v>12.6</v>
      </c>
      <c r="H226" s="9">
        <v>126.4</v>
      </c>
      <c r="I226" s="11">
        <v>1015</v>
      </c>
    </row>
    <row r="227" spans="1:9" ht="11.1" customHeight="1" x14ac:dyDescent="0.2">
      <c r="B227" s="19" t="s">
        <v>85</v>
      </c>
      <c r="C227" s="19"/>
      <c r="D227" s="10">
        <v>100</v>
      </c>
      <c r="E227" s="9">
        <v>13.35</v>
      </c>
      <c r="F227" s="9">
        <v>15</v>
      </c>
      <c r="G227" s="9">
        <v>8.8699999999999992</v>
      </c>
      <c r="H227" s="9">
        <v>275</v>
      </c>
      <c r="I227" s="9">
        <v>437.01</v>
      </c>
    </row>
    <row r="228" spans="1:9" ht="11.1" customHeight="1" x14ac:dyDescent="0.2">
      <c r="B228" s="19" t="s">
        <v>38</v>
      </c>
      <c r="C228" s="19"/>
      <c r="D228" s="10">
        <v>150</v>
      </c>
      <c r="E228" s="9">
        <v>3.31</v>
      </c>
      <c r="F228" s="9">
        <v>6</v>
      </c>
      <c r="G228" s="9">
        <v>22.17</v>
      </c>
      <c r="H228" s="9">
        <v>155</v>
      </c>
      <c r="I228" s="9">
        <v>995</v>
      </c>
    </row>
    <row r="229" spans="1:9" ht="11.1" customHeight="1" x14ac:dyDescent="0.2">
      <c r="B229" s="19" t="s">
        <v>86</v>
      </c>
      <c r="C229" s="19"/>
      <c r="D229" s="10">
        <v>200</v>
      </c>
      <c r="E229" s="9">
        <v>0.15</v>
      </c>
      <c r="F229" s="9"/>
      <c r="G229" s="9">
        <v>19.059999999999999</v>
      </c>
      <c r="H229" s="9">
        <v>78.400000000000006</v>
      </c>
      <c r="I229" s="9">
        <v>917.02</v>
      </c>
    </row>
    <row r="230" spans="1:9" ht="11.1" customHeight="1" x14ac:dyDescent="0.2">
      <c r="B230" s="19" t="s">
        <v>25</v>
      </c>
      <c r="C230" s="19"/>
      <c r="D230" s="10">
        <v>25</v>
      </c>
      <c r="E230" s="9">
        <v>2.0299999999999998</v>
      </c>
      <c r="F230" s="9"/>
      <c r="G230" s="9">
        <v>12.2</v>
      </c>
      <c r="H230" s="9">
        <v>60.5</v>
      </c>
      <c r="I230" s="9">
        <v>894.01</v>
      </c>
    </row>
    <row r="231" spans="1:9" ht="11.1" customHeight="1" x14ac:dyDescent="0.2">
      <c r="B231" s="19" t="s">
        <v>26</v>
      </c>
      <c r="C231" s="19"/>
      <c r="D231" s="10">
        <v>25</v>
      </c>
      <c r="E231" s="9">
        <v>2.13</v>
      </c>
      <c r="F231" s="9">
        <v>1</v>
      </c>
      <c r="G231" s="9">
        <v>10.63</v>
      </c>
      <c r="H231" s="9">
        <v>64.8</v>
      </c>
      <c r="I231" s="11">
        <v>1147</v>
      </c>
    </row>
    <row r="232" spans="1:9" ht="11.1" customHeight="1" x14ac:dyDescent="0.2">
      <c r="B232" s="19" t="s">
        <v>96</v>
      </c>
      <c r="C232" s="19"/>
      <c r="D232" s="10">
        <v>100</v>
      </c>
      <c r="E232" s="9">
        <v>0.4</v>
      </c>
      <c r="F232" s="9"/>
      <c r="G232" s="9">
        <v>9.8000000000000007</v>
      </c>
      <c r="H232" s="9">
        <v>47</v>
      </c>
      <c r="I232" s="9">
        <v>976.03</v>
      </c>
    </row>
    <row r="233" spans="1:9" ht="11.1" customHeight="1" x14ac:dyDescent="0.2">
      <c r="A233" s="16" t="s">
        <v>27</v>
      </c>
      <c r="B233" s="16"/>
      <c r="C233" s="16"/>
      <c r="D233" s="10">
        <f>SUM(D226:D232)</f>
        <v>800</v>
      </c>
      <c r="E233" s="10">
        <f t="shared" ref="E233:H233" si="31">SUM(E226:E232)</f>
        <v>25.809999999999995</v>
      </c>
      <c r="F233" s="10">
        <f t="shared" si="31"/>
        <v>26</v>
      </c>
      <c r="G233" s="10">
        <f t="shared" si="31"/>
        <v>95.33</v>
      </c>
      <c r="H233" s="10">
        <f t="shared" si="31"/>
        <v>807.09999999999991</v>
      </c>
      <c r="I233" s="9"/>
    </row>
    <row r="234" spans="1:9" ht="11.1" customHeight="1" x14ac:dyDescent="0.2">
      <c r="A234" s="16" t="s">
        <v>28</v>
      </c>
      <c r="B234" s="16"/>
      <c r="C234" s="16"/>
      <c r="D234" s="12">
        <f>D224+D233</f>
        <v>1305</v>
      </c>
      <c r="E234" s="15">
        <f t="shared" ref="E234:H234" si="32">E224+E233</f>
        <v>39.61</v>
      </c>
      <c r="F234" s="15">
        <f t="shared" si="32"/>
        <v>47</v>
      </c>
      <c r="G234" s="15">
        <f t="shared" si="32"/>
        <v>192.25</v>
      </c>
      <c r="H234" s="15">
        <f t="shared" si="32"/>
        <v>1438.1</v>
      </c>
      <c r="I234" s="9"/>
    </row>
    <row r="235" spans="1:9" ht="11.1" customHeight="1" x14ac:dyDescent="0.2">
      <c r="E235" s="2"/>
      <c r="F235" s="2"/>
      <c r="G235" s="2"/>
      <c r="H235" s="2"/>
      <c r="I235" s="4" t="s">
        <v>87</v>
      </c>
    </row>
    <row r="236" spans="1:9" ht="11.1" customHeight="1" x14ac:dyDescent="0.2">
      <c r="A236" s="3" t="s">
        <v>2</v>
      </c>
      <c r="D236" s="4" t="s">
        <v>3</v>
      </c>
      <c r="E236" s="1">
        <v>2</v>
      </c>
      <c r="G236" s="4" t="s">
        <v>5</v>
      </c>
      <c r="H236" s="1" t="s">
        <v>66</v>
      </c>
    </row>
    <row r="237" spans="1:9" s="1" customFormat="1" ht="20.100000000000001" customHeight="1" x14ac:dyDescent="0.2">
      <c r="A237" s="20" t="s">
        <v>7</v>
      </c>
      <c r="B237" s="20" t="s">
        <v>8</v>
      </c>
      <c r="C237" s="20"/>
      <c r="D237" s="20" t="s">
        <v>9</v>
      </c>
      <c r="E237" s="24" t="s">
        <v>10</v>
      </c>
      <c r="F237" s="24"/>
      <c r="G237" s="24"/>
      <c r="H237" s="20" t="s">
        <v>11</v>
      </c>
      <c r="I237" s="20" t="s">
        <v>12</v>
      </c>
    </row>
    <row r="238" spans="1:9" s="1" customFormat="1" ht="21.95" customHeight="1" x14ac:dyDescent="0.2">
      <c r="A238" s="21"/>
      <c r="B238" s="22"/>
      <c r="C238" s="23"/>
      <c r="D238" s="21"/>
      <c r="E238" s="5" t="s">
        <v>13</v>
      </c>
      <c r="F238" s="5" t="s">
        <v>14</v>
      </c>
      <c r="G238" s="5" t="s">
        <v>15</v>
      </c>
      <c r="H238" s="21"/>
      <c r="I238" s="21"/>
    </row>
    <row r="239" spans="1:9" ht="11.1" customHeight="1" x14ac:dyDescent="0.2">
      <c r="A239" s="6" t="s">
        <v>16</v>
      </c>
      <c r="B239" s="18"/>
      <c r="C239" s="18"/>
      <c r="D239" s="7"/>
      <c r="E239" s="7"/>
      <c r="F239" s="7"/>
      <c r="G239" s="7"/>
      <c r="H239" s="7"/>
      <c r="I239" s="8"/>
    </row>
    <row r="240" spans="1:9" ht="21.95" customHeight="1" x14ac:dyDescent="0.2">
      <c r="B240" s="19" t="s">
        <v>31</v>
      </c>
      <c r="C240" s="19"/>
      <c r="D240" s="10">
        <v>200</v>
      </c>
      <c r="E240" s="9">
        <v>13.12</v>
      </c>
      <c r="F240" s="9">
        <v>10</v>
      </c>
      <c r="G240" s="9">
        <v>30.4</v>
      </c>
      <c r="H240" s="9">
        <v>259.10000000000002</v>
      </c>
      <c r="I240" s="9">
        <v>302</v>
      </c>
    </row>
    <row r="241" spans="1:9" ht="11.1" customHeight="1" x14ac:dyDescent="0.2">
      <c r="B241" s="19" t="s">
        <v>73</v>
      </c>
      <c r="C241" s="19"/>
      <c r="D241" s="10">
        <v>200</v>
      </c>
      <c r="E241" s="9">
        <v>0.06</v>
      </c>
      <c r="F241" s="9"/>
      <c r="G241" s="9">
        <v>15.16</v>
      </c>
      <c r="H241" s="9">
        <v>59.9</v>
      </c>
      <c r="I241" s="9">
        <v>686</v>
      </c>
    </row>
    <row r="242" spans="1:9" ht="11.1" customHeight="1" x14ac:dyDescent="0.2">
      <c r="B242" s="19" t="s">
        <v>101</v>
      </c>
      <c r="C242" s="19"/>
      <c r="D242" s="10">
        <v>70</v>
      </c>
      <c r="E242" s="9">
        <v>6.41</v>
      </c>
      <c r="F242" s="9">
        <v>9</v>
      </c>
      <c r="G242" s="9">
        <v>23.4</v>
      </c>
      <c r="H242" s="9">
        <v>187.68</v>
      </c>
      <c r="I242" s="9">
        <v>677.22</v>
      </c>
    </row>
    <row r="243" spans="1:9" ht="11.1" customHeight="1" x14ac:dyDescent="0.2">
      <c r="B243" s="19" t="s">
        <v>25</v>
      </c>
      <c r="C243" s="19"/>
      <c r="D243" s="10">
        <v>25</v>
      </c>
      <c r="E243" s="9">
        <v>2.0299999999999998</v>
      </c>
      <c r="F243" s="9"/>
      <c r="G243" s="9">
        <v>12.2</v>
      </c>
      <c r="H243" s="9">
        <v>60.5</v>
      </c>
      <c r="I243" s="9">
        <v>894.01</v>
      </c>
    </row>
    <row r="244" spans="1:9" ht="11.1" customHeight="1" x14ac:dyDescent="0.2">
      <c r="B244" s="19" t="s">
        <v>96</v>
      </c>
      <c r="C244" s="19"/>
      <c r="D244" s="10">
        <v>100</v>
      </c>
      <c r="E244" s="9">
        <v>0.4</v>
      </c>
      <c r="F244" s="9"/>
      <c r="G244" s="9">
        <v>9.8000000000000007</v>
      </c>
      <c r="H244" s="9">
        <v>47</v>
      </c>
      <c r="I244" s="9">
        <v>976.03</v>
      </c>
    </row>
    <row r="245" spans="1:9" ht="11.1" customHeight="1" x14ac:dyDescent="0.2">
      <c r="A245" s="16" t="s">
        <v>20</v>
      </c>
      <c r="B245" s="16"/>
      <c r="C245" s="16"/>
      <c r="D245" s="10">
        <f>SUM(D240:D244)</f>
        <v>595</v>
      </c>
      <c r="E245" s="10">
        <f t="shared" ref="E245:H245" si="33">SUM(E240:E244)</f>
        <v>22.02</v>
      </c>
      <c r="F245" s="10">
        <f t="shared" si="33"/>
        <v>19</v>
      </c>
      <c r="G245" s="10">
        <f t="shared" si="33"/>
        <v>90.960000000000008</v>
      </c>
      <c r="H245" s="10">
        <f t="shared" si="33"/>
        <v>614.18000000000006</v>
      </c>
      <c r="I245" s="9"/>
    </row>
    <row r="246" spans="1:9" ht="11.1" customHeight="1" x14ac:dyDescent="0.2">
      <c r="A246" s="6" t="s">
        <v>21</v>
      </c>
      <c r="B246" s="18"/>
      <c r="C246" s="18"/>
      <c r="D246" s="7"/>
      <c r="E246" s="7"/>
      <c r="F246" s="7"/>
      <c r="G246" s="7"/>
      <c r="H246" s="7"/>
      <c r="I246" s="8"/>
    </row>
    <row r="247" spans="1:9" ht="21.95" customHeight="1" x14ac:dyDescent="0.2">
      <c r="B247" s="19" t="s">
        <v>35</v>
      </c>
      <c r="C247" s="19"/>
      <c r="D247" s="10">
        <v>200</v>
      </c>
      <c r="E247" s="9">
        <v>1.65</v>
      </c>
      <c r="F247" s="9">
        <v>5</v>
      </c>
      <c r="G247" s="9">
        <v>8.08</v>
      </c>
      <c r="H247" s="9">
        <v>84.3</v>
      </c>
      <c r="I247" s="9">
        <v>124</v>
      </c>
    </row>
    <row r="248" spans="1:9" ht="11.1" customHeight="1" x14ac:dyDescent="0.2">
      <c r="B248" s="19" t="s">
        <v>88</v>
      </c>
      <c r="C248" s="19"/>
      <c r="D248" s="10">
        <v>90</v>
      </c>
      <c r="E248" s="9">
        <v>12.13</v>
      </c>
      <c r="F248" s="9">
        <v>13</v>
      </c>
      <c r="G248" s="9">
        <v>5.81</v>
      </c>
      <c r="H248" s="9">
        <v>157.6</v>
      </c>
      <c r="I248" s="9">
        <v>966</v>
      </c>
    </row>
    <row r="249" spans="1:9" ht="11.1" customHeight="1" x14ac:dyDescent="0.2">
      <c r="B249" s="19" t="s">
        <v>47</v>
      </c>
      <c r="C249" s="19"/>
      <c r="D249" s="10">
        <v>20</v>
      </c>
      <c r="E249" s="9">
        <v>0.12</v>
      </c>
      <c r="F249" s="9">
        <v>1</v>
      </c>
      <c r="G249" s="9">
        <v>1.1599999999999999</v>
      </c>
      <c r="H249" s="9">
        <v>11.1</v>
      </c>
      <c r="I249" s="11">
        <v>1126</v>
      </c>
    </row>
    <row r="250" spans="1:9" ht="21.95" customHeight="1" x14ac:dyDescent="0.2">
      <c r="B250" s="19" t="s">
        <v>62</v>
      </c>
      <c r="C250" s="19"/>
      <c r="D250" s="10">
        <v>150</v>
      </c>
      <c r="E250" s="9">
        <v>5.92</v>
      </c>
      <c r="F250" s="9">
        <v>5</v>
      </c>
      <c r="G250" s="9">
        <v>35.96</v>
      </c>
      <c r="H250" s="9">
        <v>220.4</v>
      </c>
      <c r="I250" s="9">
        <v>516</v>
      </c>
    </row>
    <row r="251" spans="1:9" ht="11.1" customHeight="1" x14ac:dyDescent="0.2">
      <c r="B251" s="19" t="s">
        <v>55</v>
      </c>
      <c r="C251" s="19"/>
      <c r="D251" s="10">
        <v>200</v>
      </c>
      <c r="E251" s="9">
        <v>0.16</v>
      </c>
      <c r="F251" s="9"/>
      <c r="G251" s="9">
        <v>23.88</v>
      </c>
      <c r="H251" s="9">
        <v>99.1</v>
      </c>
      <c r="I251" s="9">
        <v>912</v>
      </c>
    </row>
    <row r="252" spans="1:9" ht="11.1" customHeight="1" x14ac:dyDescent="0.2">
      <c r="B252" s="19" t="s">
        <v>25</v>
      </c>
      <c r="C252" s="19"/>
      <c r="D252" s="10">
        <v>25</v>
      </c>
      <c r="E252" s="9">
        <v>2.0299999999999998</v>
      </c>
      <c r="F252" s="9"/>
      <c r="G252" s="9">
        <v>12.2</v>
      </c>
      <c r="H252" s="9">
        <v>60.5</v>
      </c>
      <c r="I252" s="9">
        <v>894.01</v>
      </c>
    </row>
    <row r="253" spans="1:9" ht="11.1" customHeight="1" x14ac:dyDescent="0.2">
      <c r="B253" s="19" t="s">
        <v>26</v>
      </c>
      <c r="C253" s="19"/>
      <c r="D253" s="10">
        <v>25</v>
      </c>
      <c r="E253" s="9">
        <v>2.13</v>
      </c>
      <c r="F253" s="9">
        <v>1</v>
      </c>
      <c r="G253" s="9">
        <v>10.63</v>
      </c>
      <c r="H253" s="9">
        <v>64.8</v>
      </c>
      <c r="I253" s="11">
        <v>1147</v>
      </c>
    </row>
    <row r="254" spans="1:9" ht="11.1" customHeight="1" x14ac:dyDescent="0.2">
      <c r="A254" s="16" t="s">
        <v>27</v>
      </c>
      <c r="B254" s="16"/>
      <c r="C254" s="16"/>
      <c r="D254" s="10">
        <f>SUM(D247:D253)</f>
        <v>710</v>
      </c>
      <c r="E254" s="10">
        <f t="shared" ref="E254:H254" si="34">SUM(E247:E253)</f>
        <v>24.14</v>
      </c>
      <c r="F254" s="10">
        <f t="shared" si="34"/>
        <v>25</v>
      </c>
      <c r="G254" s="10">
        <f t="shared" si="34"/>
        <v>97.72</v>
      </c>
      <c r="H254" s="10">
        <f t="shared" si="34"/>
        <v>697.8</v>
      </c>
      <c r="I254" s="9"/>
    </row>
    <row r="255" spans="1:9" s="1" customFormat="1" ht="11.1" customHeight="1" x14ac:dyDescent="0.2">
      <c r="A255" s="16" t="s">
        <v>28</v>
      </c>
      <c r="B255" s="16"/>
      <c r="C255" s="16"/>
      <c r="D255" s="12">
        <f>D245+D254</f>
        <v>1305</v>
      </c>
      <c r="E255" s="14">
        <f t="shared" ref="E255:H255" si="35">E245+E254</f>
        <v>46.16</v>
      </c>
      <c r="F255" s="14">
        <f t="shared" si="35"/>
        <v>44</v>
      </c>
      <c r="G255" s="14">
        <f t="shared" si="35"/>
        <v>188.68</v>
      </c>
      <c r="H255" s="14">
        <f t="shared" si="35"/>
        <v>1311.98</v>
      </c>
      <c r="I255" s="9"/>
    </row>
    <row r="256" spans="1:9" ht="11.1" customHeight="1" x14ac:dyDescent="0.2">
      <c r="A256" s="16" t="s">
        <v>89</v>
      </c>
      <c r="B256" s="16"/>
      <c r="C256" s="16"/>
      <c r="D256" s="12">
        <f>D21+D43+D66+D86+D107+D127+D148+D169+D191+D213+D234+D255</f>
        <v>15760</v>
      </c>
      <c r="E256" s="12">
        <f t="shared" ref="E256:H256" si="36">E21+E43+E66+E86+E107+E127+E148+E169+E191+E213+E234+E255</f>
        <v>542.14</v>
      </c>
      <c r="F256" s="12">
        <f t="shared" si="36"/>
        <v>518</v>
      </c>
      <c r="G256" s="12">
        <f t="shared" si="36"/>
        <v>2335.02</v>
      </c>
      <c r="H256" s="12">
        <f t="shared" si="36"/>
        <v>16742.560000000001</v>
      </c>
      <c r="I256" s="9"/>
    </row>
    <row r="257" spans="1:9" ht="11.1" customHeight="1" x14ac:dyDescent="0.2">
      <c r="A257" s="16" t="s">
        <v>90</v>
      </c>
      <c r="B257" s="16"/>
      <c r="C257" s="16"/>
      <c r="D257" s="14">
        <f>D256/12</f>
        <v>1313.3333333333333</v>
      </c>
      <c r="E257" s="14">
        <f t="shared" ref="E257:H257" si="37">E256/12</f>
        <v>45.178333333333335</v>
      </c>
      <c r="F257" s="14">
        <f t="shared" si="37"/>
        <v>43.166666666666664</v>
      </c>
      <c r="G257" s="14">
        <f t="shared" si="37"/>
        <v>194.58500000000001</v>
      </c>
      <c r="H257" s="14">
        <f t="shared" si="37"/>
        <v>1395.2133333333334</v>
      </c>
      <c r="I257" s="9"/>
    </row>
    <row r="258" spans="1:9" ht="11.1" customHeight="1" x14ac:dyDescent="0.2"/>
    <row r="259" spans="1:9" ht="11.1" customHeight="1" x14ac:dyDescent="0.2">
      <c r="A259" s="2" t="s">
        <v>91</v>
      </c>
      <c r="B259" s="17" t="s">
        <v>92</v>
      </c>
      <c r="C259" s="17"/>
      <c r="F259" s="2" t="s">
        <v>93</v>
      </c>
      <c r="G259" s="1" t="s">
        <v>94</v>
      </c>
    </row>
  </sheetData>
  <mergeCells count="283">
    <mergeCell ref="E1:I1"/>
    <mergeCell ref="A2:I2"/>
    <mergeCell ref="A4:A5"/>
    <mergeCell ref="B4:C5"/>
    <mergeCell ref="D4:D5"/>
    <mergeCell ref="E4:G4"/>
    <mergeCell ref="H4:H5"/>
    <mergeCell ref="I4:I5"/>
    <mergeCell ref="B6:C6"/>
    <mergeCell ref="B7:C7"/>
    <mergeCell ref="B8:C8"/>
    <mergeCell ref="B9:C9"/>
    <mergeCell ref="B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  <mergeCell ref="A20:C20"/>
    <mergeCell ref="A21:C21"/>
    <mergeCell ref="A24:A25"/>
    <mergeCell ref="B24:C25"/>
    <mergeCell ref="D24:D25"/>
    <mergeCell ref="E24:G24"/>
    <mergeCell ref="H24:H25"/>
    <mergeCell ref="I24:I25"/>
    <mergeCell ref="B26:C26"/>
    <mergeCell ref="B27:C27"/>
    <mergeCell ref="B28:C28"/>
    <mergeCell ref="B29:C29"/>
    <mergeCell ref="B30:C30"/>
    <mergeCell ref="B31:C31"/>
    <mergeCell ref="B32:C32"/>
    <mergeCell ref="A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C42"/>
    <mergeCell ref="A43:C43"/>
    <mergeCell ref="A46:A47"/>
    <mergeCell ref="B46:C47"/>
    <mergeCell ref="D46:D47"/>
    <mergeCell ref="E46:G46"/>
    <mergeCell ref="H46:H47"/>
    <mergeCell ref="I46:I47"/>
    <mergeCell ref="B48:C48"/>
    <mergeCell ref="B49:C49"/>
    <mergeCell ref="B50:C50"/>
    <mergeCell ref="B51:C51"/>
    <mergeCell ref="B52:C52"/>
    <mergeCell ref="B53:C53"/>
    <mergeCell ref="B54:C54"/>
    <mergeCell ref="A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65:C65"/>
    <mergeCell ref="A66:C66"/>
    <mergeCell ref="A69:A70"/>
    <mergeCell ref="B69:C70"/>
    <mergeCell ref="D69:D70"/>
    <mergeCell ref="E69:G69"/>
    <mergeCell ref="H69:H70"/>
    <mergeCell ref="I69:I70"/>
    <mergeCell ref="B71:C71"/>
    <mergeCell ref="B72:C72"/>
    <mergeCell ref="B73:C73"/>
    <mergeCell ref="B74:C74"/>
    <mergeCell ref="B75:C75"/>
    <mergeCell ref="B76:C76"/>
    <mergeCell ref="A77:C77"/>
    <mergeCell ref="B78:C78"/>
    <mergeCell ref="B79:C79"/>
    <mergeCell ref="B80:C80"/>
    <mergeCell ref="B81:C81"/>
    <mergeCell ref="B82:C82"/>
    <mergeCell ref="B83:C83"/>
    <mergeCell ref="B84:C84"/>
    <mergeCell ref="A85:C85"/>
    <mergeCell ref="A86:C86"/>
    <mergeCell ref="A89:A90"/>
    <mergeCell ref="B89:C90"/>
    <mergeCell ref="D89:D90"/>
    <mergeCell ref="E89:G89"/>
    <mergeCell ref="H89:H90"/>
    <mergeCell ref="I89:I90"/>
    <mergeCell ref="B91:C91"/>
    <mergeCell ref="B92:C92"/>
    <mergeCell ref="B93:C93"/>
    <mergeCell ref="B94:C94"/>
    <mergeCell ref="B95:C95"/>
    <mergeCell ref="A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A106:C106"/>
    <mergeCell ref="A107:C107"/>
    <mergeCell ref="A110:A111"/>
    <mergeCell ref="B110:C111"/>
    <mergeCell ref="D110:D111"/>
    <mergeCell ref="E110:G110"/>
    <mergeCell ref="H110:H111"/>
    <mergeCell ref="I110:I111"/>
    <mergeCell ref="B112:C112"/>
    <mergeCell ref="B113:C113"/>
    <mergeCell ref="B114:C114"/>
    <mergeCell ref="B115:C115"/>
    <mergeCell ref="B116:C116"/>
    <mergeCell ref="B117:C117"/>
    <mergeCell ref="A118:C118"/>
    <mergeCell ref="B119:C119"/>
    <mergeCell ref="B120:C120"/>
    <mergeCell ref="B121:C121"/>
    <mergeCell ref="B122:C122"/>
    <mergeCell ref="B123:C123"/>
    <mergeCell ref="B124:C124"/>
    <mergeCell ref="B125:C125"/>
    <mergeCell ref="A126:C126"/>
    <mergeCell ref="A127:C127"/>
    <mergeCell ref="A130:A131"/>
    <mergeCell ref="B130:C131"/>
    <mergeCell ref="D130:D131"/>
    <mergeCell ref="E130:G130"/>
    <mergeCell ref="H130:H131"/>
    <mergeCell ref="I130:I131"/>
    <mergeCell ref="B132:C132"/>
    <mergeCell ref="B133:C133"/>
    <mergeCell ref="B134:C134"/>
    <mergeCell ref="B135:C135"/>
    <mergeCell ref="B136:C136"/>
    <mergeCell ref="B137:C137"/>
    <mergeCell ref="A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7:C147"/>
    <mergeCell ref="A148:C148"/>
    <mergeCell ref="A151:A152"/>
    <mergeCell ref="B151:C152"/>
    <mergeCell ref="D151:D152"/>
    <mergeCell ref="E151:G151"/>
    <mergeCell ref="H151:H152"/>
    <mergeCell ref="I151:I152"/>
    <mergeCell ref="B153:C153"/>
    <mergeCell ref="B154:C154"/>
    <mergeCell ref="B155:C155"/>
    <mergeCell ref="B156:C156"/>
    <mergeCell ref="B157:C157"/>
    <mergeCell ref="B158:C158"/>
    <mergeCell ref="B159:C159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A168:C168"/>
    <mergeCell ref="A169:C169"/>
    <mergeCell ref="A172:A173"/>
    <mergeCell ref="B172:C173"/>
    <mergeCell ref="D172:D173"/>
    <mergeCell ref="E172:G172"/>
    <mergeCell ref="H172:H173"/>
    <mergeCell ref="I172:I173"/>
    <mergeCell ref="B174:C174"/>
    <mergeCell ref="B175:C175"/>
    <mergeCell ref="B176:C176"/>
    <mergeCell ref="B177:C177"/>
    <mergeCell ref="B178:C178"/>
    <mergeCell ref="B179:C179"/>
    <mergeCell ref="B180:C180"/>
    <mergeCell ref="A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A190:C190"/>
    <mergeCell ref="A191:C191"/>
    <mergeCell ref="A194:A195"/>
    <mergeCell ref="B194:C195"/>
    <mergeCell ref="D194:D195"/>
    <mergeCell ref="E194:G194"/>
    <mergeCell ref="H194:H195"/>
    <mergeCell ref="I194:I195"/>
    <mergeCell ref="B196:C196"/>
    <mergeCell ref="B197:C197"/>
    <mergeCell ref="B198:C198"/>
    <mergeCell ref="B199:C199"/>
    <mergeCell ref="B200:C200"/>
    <mergeCell ref="B201:C201"/>
    <mergeCell ref="B202:C202"/>
    <mergeCell ref="A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A212:C212"/>
    <mergeCell ref="A213:C213"/>
    <mergeCell ref="A216:A217"/>
    <mergeCell ref="B216:C217"/>
    <mergeCell ref="D216:D217"/>
    <mergeCell ref="E216:G216"/>
    <mergeCell ref="H216:H217"/>
    <mergeCell ref="I216:I217"/>
    <mergeCell ref="B218:C218"/>
    <mergeCell ref="B219:C219"/>
    <mergeCell ref="B220:C220"/>
    <mergeCell ref="B221:C221"/>
    <mergeCell ref="B222:C222"/>
    <mergeCell ref="B223:C223"/>
    <mergeCell ref="A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A233:C233"/>
    <mergeCell ref="A234:C234"/>
    <mergeCell ref="A237:A238"/>
    <mergeCell ref="B237:C238"/>
    <mergeCell ref="D237:D238"/>
    <mergeCell ref="E237:G237"/>
    <mergeCell ref="H237:H238"/>
    <mergeCell ref="I237:I238"/>
    <mergeCell ref="B239:C239"/>
    <mergeCell ref="B240:C240"/>
    <mergeCell ref="B241:C241"/>
    <mergeCell ref="B242:C242"/>
    <mergeCell ref="B243:C243"/>
    <mergeCell ref="B244:C244"/>
    <mergeCell ref="A245:C245"/>
    <mergeCell ref="A255:C255"/>
    <mergeCell ref="A256:C256"/>
    <mergeCell ref="A257:C257"/>
    <mergeCell ref="B259:C259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A254:C254"/>
  </mergeCells>
  <pageMargins left="0.39370078740157483" right="0.39370078740157483" top="0.39370078740157483" bottom="0.39370078740157483" header="0" footer="0"/>
  <pageSetup paperSize="9" pageOrder="overThenDown" orientation="portrait"/>
  <rowBreaks count="6" manualBreakCount="6">
    <brk id="43" max="16383" man="1"/>
    <brk id="86" max="16383" man="1"/>
    <brk id="127" max="16383" man="1"/>
    <brk id="169" max="16383" man="1"/>
    <brk id="213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2024-09-12T16:37:18Z</dcterms:created>
  <dcterms:modified xsi:type="dcterms:W3CDTF">2024-09-12T16:37:18Z</dcterms:modified>
</cp:coreProperties>
</file>